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1475" activeTab="8"/>
  </bookViews>
  <sheets>
    <sheet name="Tav.12.1" sheetId="1" r:id="rId1"/>
    <sheet name="Tav.12.2" sheetId="2" r:id="rId2"/>
    <sheet name="Tav.12.3" sheetId="3" r:id="rId3"/>
    <sheet name="Tav.12.4" sheetId="4" r:id="rId4"/>
    <sheet name="Tav.12.5" sheetId="5" r:id="rId5"/>
    <sheet name="Tav.12.6" sheetId="6" r:id="rId6"/>
    <sheet name="Tav.12.7" sheetId="7" r:id="rId7"/>
    <sheet name="Tav.12.8" sheetId="8" r:id="rId8"/>
    <sheet name="Tav.12.9" sheetId="9" r:id="rId9"/>
    <sheet name="Tav.12.10" sheetId="10" r:id="rId10"/>
    <sheet name="Tav.12.11" sheetId="11" r:id="rId11"/>
    <sheet name="Tav.12.12" sheetId="12" r:id="rId12"/>
  </sheets>
  <externalReferences>
    <externalReference r:id="rId15"/>
  </externalReferences>
  <definedNames>
    <definedName name="_xlnm.Print_Area" localSheetId="0">'Tav.12.1'!$A$1:$H$18</definedName>
    <definedName name="BOTULISMO_F">#REF!</definedName>
    <definedName name="BOTULISMO_M">#REF!</definedName>
    <definedName name="BOTULISMO_MF">#REF!</definedName>
    <definedName name="EPATITEB_F">#REF!</definedName>
    <definedName name="EPATITEB_M">#REF!</definedName>
    <definedName name="EPATITEB_MF">#REF!</definedName>
    <definedName name="LEGIONELLOSI_F">#REF!</definedName>
    <definedName name="LEGIONELLOSI_MF">#REF!</definedName>
    <definedName name="LEISHCUT_F">#REF!</definedName>
    <definedName name="LEISHCUT_M">#REF!</definedName>
    <definedName name="LEISHCUT_MF">#REF!</definedName>
    <definedName name="LEISHVIS_F">#REF!</definedName>
    <definedName name="LEISHVIS_M">#REF!</definedName>
    <definedName name="LEISHVIS_MF">#REF!</definedName>
    <definedName name="LEPTOSPIROSI_F">#REF!</definedName>
    <definedName name="LEPTOSPIROSI_M">#REF!</definedName>
    <definedName name="LEPTOSPIROSI_MF">#REF!</definedName>
    <definedName name="LISTERIOSI_F">#REF!</definedName>
    <definedName name="LISTERIOSI_M">#REF!</definedName>
    <definedName name="LISTERIOSI_MF">#REF!</definedName>
    <definedName name="MALARIA_F">#REF!</definedName>
    <definedName name="MALARIA_M">#REF!</definedName>
    <definedName name="MALARIA_MF">#REF!</definedName>
    <definedName name="MENINGENCEF_F">#REF!</definedName>
    <definedName name="MENINGENCEF_M">#REF!</definedName>
    <definedName name="MENINGENCEF_MF">#REF!</definedName>
    <definedName name="MENINGMENING_F">#REF!</definedName>
    <definedName name="MENINGMENING_M">#REF!</definedName>
    <definedName name="MENINGMENING_MF">#REF!</definedName>
    <definedName name="MICOBATTERIOSI_F">#REF!</definedName>
    <definedName name="MICOBATTERIOSI_M">#REF!</definedName>
    <definedName name="MICOBATTERIOSI_MF">#REF!</definedName>
    <definedName name="MORBILLO_F">#REF!</definedName>
    <definedName name="MORBILLO_M">#REF!</definedName>
    <definedName name="MORBILLO_MF">#REF!</definedName>
    <definedName name="PAROTITE_F">#REF!</definedName>
    <definedName name="PAROTITE_M">#REF!</definedName>
    <definedName name="PAROTITE_MF">#REF!</definedName>
    <definedName name="PERTOSSE_F">#REF!</definedName>
    <definedName name="PERTOSSE_M">#REF!</definedName>
    <definedName name="PERTOSSE_MF">#REF!</definedName>
    <definedName name="RICKETTSIOSI_F">#REF!</definedName>
    <definedName name="RICKETTSIOSI_M">#REF!</definedName>
    <definedName name="RICKETTSIOSI_MF">#REF!</definedName>
    <definedName name="ROSOLIA_F">#REF!</definedName>
    <definedName name="ROSOLIA_M">#REF!</definedName>
    <definedName name="ROSOLIA_MF">#REF!</definedName>
    <definedName name="SALMONELLOSI_F">#REF!</definedName>
    <definedName name="SALMONELLOSI_M">#REF!</definedName>
    <definedName name="SALMONELLOSI_MF">#REF!</definedName>
    <definedName name="SCARLATTINA_F">#REF!</definedName>
    <definedName name="SCARLATTINA_M">#REF!</definedName>
    <definedName name="SCARLATTINA_MF">#REF!</definedName>
    <definedName name="SIFILIDE_F">#REF!</definedName>
    <definedName name="SIFILIDE_M">#REF!</definedName>
    <definedName name="SIFILIDE_MF">#REF!</definedName>
    <definedName name="TETANO_F">#REF!</definedName>
    <definedName name="TETANO_M">#REF!</definedName>
    <definedName name="TETANO_MF">#REF!</definedName>
    <definedName name="TOTALE_F">#REF!</definedName>
    <definedName name="TOTALE_M">#REF!</definedName>
    <definedName name="TOTALE_MF">#REF!</definedName>
    <definedName name="TRICHINOSI_F">#REF!</definedName>
    <definedName name="TRICHINOSI_M">#REF!</definedName>
    <definedName name="TRICHINOSI_MF">#REF!</definedName>
    <definedName name="TUBERCEXTRA_F">#REF!</definedName>
    <definedName name="TUBERCEXTRA_M">#REF!</definedName>
    <definedName name="TUBERCEXTRA_MF">#REF!</definedName>
    <definedName name="TUBERCMISTA_F">#REF!</definedName>
    <definedName name="TUBERCMISTA_M">#REF!</definedName>
    <definedName name="TUBERCMISTA_MF">#REF!</definedName>
    <definedName name="TUBERCPOLM_F">#REF!</definedName>
    <definedName name="TUBERCPOLM_M">#REF!</definedName>
    <definedName name="TUBERCPOLM_MF">#REF!</definedName>
    <definedName name="TULAREMIA_F">#REF!</definedName>
    <definedName name="TULAREMIA_M">#REF!</definedName>
    <definedName name="TULAREMIA_MF">#REF!</definedName>
    <definedName name="VARICELLA_F">#REF!</definedName>
    <definedName name="VARICELLA_M">#REF!</definedName>
    <definedName name="VARICELLA_MF">#REF!</definedName>
  </definedNames>
  <calcPr fullCalcOnLoad="1"/>
</workbook>
</file>

<file path=xl/sharedStrings.xml><?xml version="1.0" encoding="utf-8"?>
<sst xmlns="http://schemas.openxmlformats.org/spreadsheetml/2006/main" count="437" uniqueCount="265">
  <si>
    <t>Mezzogiorno</t>
  </si>
  <si>
    <t>Basilicata</t>
  </si>
  <si>
    <t>Prov. Matera</t>
  </si>
  <si>
    <t>Prov. Potenza</t>
  </si>
  <si>
    <t>-</t>
  </si>
  <si>
    <t>Italia</t>
  </si>
  <si>
    <r>
      <t>Fonte</t>
    </r>
    <r>
      <rPr>
        <sz val="8.5"/>
        <rFont val="Garamond"/>
        <family val="1"/>
      </rPr>
      <t xml:space="preserve">: Ns. elaborazioni su dati Ministero infrastrutture, Ferrovie dello Stato e Istat </t>
    </r>
  </si>
  <si>
    <t>Lunghezza complessiva dei binari</t>
  </si>
  <si>
    <t>Linee ferroviarie in esercizio</t>
  </si>
  <si>
    <t>Linee non elettrificate (diesel)</t>
  </si>
  <si>
    <t>Linee elettrificate</t>
  </si>
  <si>
    <t>Linee a semplice binario</t>
  </si>
  <si>
    <t>Linee a doppio binario</t>
  </si>
  <si>
    <t>Rete ferroviaria in concessione</t>
  </si>
  <si>
    <t>RETE FERROVIARIA IN CONCESSIONE - Anno 2006</t>
  </si>
  <si>
    <t>Totale</t>
  </si>
  <si>
    <t>Autostrade</t>
  </si>
  <si>
    <t>Altre strade di interesse nazionale</t>
  </si>
  <si>
    <t>Strade regionali e provinciali</t>
  </si>
  <si>
    <t>Mezzo-giorno</t>
  </si>
  <si>
    <t>Valori percentuali</t>
  </si>
  <si>
    <r>
      <t>Valori assoluti (</t>
    </r>
    <r>
      <rPr>
        <i/>
        <sz val="9.5"/>
        <rFont val="Garamond"/>
        <family val="1"/>
      </rPr>
      <t>Km</t>
    </r>
    <r>
      <rPr>
        <sz val="9.5"/>
        <rFont val="Garamond"/>
        <family val="1"/>
      </rPr>
      <t>)</t>
    </r>
  </si>
  <si>
    <t>INDICE DI UTILIZZAZIONE DEL TRASPORTO FERROVIARIO - I (b)</t>
  </si>
  <si>
    <t>INDICE DI TRAFFICO MERCI SU FERROVIA (a)</t>
  </si>
  <si>
    <t>TONNELLATE DI MERCI IN INGRESSO ED IN USCITA PER FERROVIA SUL TOTALE DELLE MODALITÀ</t>
  </si>
  <si>
    <t>Altri veicoli</t>
  </si>
  <si>
    <t>Trattori stradali o motrici</t>
  </si>
  <si>
    <t>Rimorchi e semirimorchi trasporto merci</t>
  </si>
  <si>
    <t>Rimorchi e semirimorchi speciali / specifici</t>
  </si>
  <si>
    <t>Motoveicoli e quadricicli speciali / specifici</t>
  </si>
  <si>
    <t>Motocicli</t>
  </si>
  <si>
    <t>Motocarri e quadricicli trasporto merci</t>
  </si>
  <si>
    <t>Autovetture</t>
  </si>
  <si>
    <t>Autoveicoli speciali / specifici</t>
  </si>
  <si>
    <t>Autocarri trasporto merci</t>
  </si>
  <si>
    <t>Autobus</t>
  </si>
  <si>
    <t>Prov.  Matera</t>
  </si>
  <si>
    <t>Non indentificato</t>
  </si>
  <si>
    <t>Oltre 130</t>
  </si>
  <si>
    <t>116 - 130</t>
  </si>
  <si>
    <t>101 - 115</t>
  </si>
  <si>
    <t>86 - 100</t>
  </si>
  <si>
    <t>71 - 85</t>
  </si>
  <si>
    <t>56 - 70</t>
  </si>
  <si>
    <t>41 - 55</t>
  </si>
  <si>
    <t>Fino a 40</t>
  </si>
  <si>
    <r>
      <t>POTENZA (</t>
    </r>
    <r>
      <rPr>
        <i/>
        <sz val="9.5"/>
        <rFont val="Garamond"/>
        <family val="1"/>
      </rPr>
      <t>in kilowatt</t>
    </r>
    <r>
      <rPr>
        <sz val="9.5"/>
        <rFont val="Garamond"/>
        <family val="1"/>
      </rPr>
      <t>)</t>
    </r>
  </si>
  <si>
    <t>ANNO DI IMMATRICOLAZIONE</t>
  </si>
  <si>
    <t>Altro o non identificato</t>
  </si>
  <si>
    <t>Gasolio</t>
  </si>
  <si>
    <t>Benzina o metano</t>
  </si>
  <si>
    <t>Benzina o gas liquido</t>
  </si>
  <si>
    <t>Benzina</t>
  </si>
  <si>
    <t>BASILICATA</t>
  </si>
  <si>
    <t>PROVINCIA DI MATERA</t>
  </si>
  <si>
    <t>PROVINCIA DI POTENZA</t>
  </si>
  <si>
    <t>Non con-templato o non identificato</t>
  </si>
  <si>
    <t>Euro 4 o sup.</t>
  </si>
  <si>
    <t>Euro 3</t>
  </si>
  <si>
    <t>Euro 2</t>
  </si>
  <si>
    <t>Euro 1</t>
  </si>
  <si>
    <t>Euro 0</t>
  </si>
  <si>
    <t>ALIMENTAZIONE</t>
  </si>
  <si>
    <t>Valsinni</t>
  </si>
  <si>
    <t>Tursi</t>
  </si>
  <si>
    <t>Tricarico</t>
  </si>
  <si>
    <t>Stigliano</t>
  </si>
  <si>
    <t>Salandra</t>
  </si>
  <si>
    <t>Rotondella</t>
  </si>
  <si>
    <t>Pomarico</t>
  </si>
  <si>
    <t>Policoro</t>
  </si>
  <si>
    <t>Pisticci</t>
  </si>
  <si>
    <t>Nova Siri</t>
  </si>
  <si>
    <t>Montescaglioso</t>
  </si>
  <si>
    <t>Montalbano J.</t>
  </si>
  <si>
    <t>Miglionico</t>
  </si>
  <si>
    <t>Matera</t>
  </si>
  <si>
    <t>Irsina</t>
  </si>
  <si>
    <t>Grottole</t>
  </si>
  <si>
    <t>Grassano</t>
  </si>
  <si>
    <t>Gorgoglione</t>
  </si>
  <si>
    <t>Garaguso</t>
  </si>
  <si>
    <t>Ferrandina</t>
  </si>
  <si>
    <t>Craco</t>
  </si>
  <si>
    <t>Colobraro</t>
  </si>
  <si>
    <t>Cirigliano</t>
  </si>
  <si>
    <t>Calciano</t>
  </si>
  <si>
    <t>Bernalda</t>
  </si>
  <si>
    <t>Aliano</t>
  </si>
  <si>
    <t>Accettura</t>
  </si>
  <si>
    <t>Viggiano</t>
  </si>
  <si>
    <t>Viggianello</t>
  </si>
  <si>
    <t>Venosa</t>
  </si>
  <si>
    <t>Trivigno</t>
  </si>
  <si>
    <t>Trecchina</t>
  </si>
  <si>
    <t>Tramutola</t>
  </si>
  <si>
    <t>Tolve</t>
  </si>
  <si>
    <t>Tito</t>
  </si>
  <si>
    <t>Rimorchi e semi rimorchi trasporto merci</t>
  </si>
  <si>
    <t>Rimorchi e semirimorchi speciali/specifici</t>
  </si>
  <si>
    <t>Motoveicoli e quadricicli speciali/specifici</t>
  </si>
  <si>
    <t>Motocarri e quadricicli</t>
  </si>
  <si>
    <t>Auto-carri trasp. merci</t>
  </si>
  <si>
    <t>Comune</t>
  </si>
  <si>
    <t>Teana</t>
  </si>
  <si>
    <t>Spinoso</t>
  </si>
  <si>
    <t>Senise</t>
  </si>
  <si>
    <t>Sarconi</t>
  </si>
  <si>
    <t>Ruoti</t>
  </si>
  <si>
    <t>Rotonda</t>
  </si>
  <si>
    <t>Roccanova</t>
  </si>
  <si>
    <t>Rivello</t>
  </si>
  <si>
    <t>Ripacandida</t>
  </si>
  <si>
    <t>Rapone</t>
  </si>
  <si>
    <t>Rapolla</t>
  </si>
  <si>
    <t>Potenza</t>
  </si>
  <si>
    <t>Pignola</t>
  </si>
  <si>
    <t>Pietrapertosa</t>
  </si>
  <si>
    <t>Pietragalla</t>
  </si>
  <si>
    <t>Picerno</t>
  </si>
  <si>
    <t>Pescopagano</t>
  </si>
  <si>
    <t>Paterno</t>
  </si>
  <si>
    <t>Noepoli</t>
  </si>
  <si>
    <t>Nemoli</t>
  </si>
  <si>
    <t>Montemurro</t>
  </si>
  <si>
    <t>Montemilone</t>
  </si>
  <si>
    <t>Moliterno</t>
  </si>
  <si>
    <t>Missanello</t>
  </si>
  <si>
    <t>Melfi</t>
  </si>
  <si>
    <t>Maschito</t>
  </si>
  <si>
    <t>Marsicovetere</t>
  </si>
  <si>
    <t>Maratea</t>
  </si>
  <si>
    <t>Lavello</t>
  </si>
  <si>
    <t>Lauria</t>
  </si>
  <si>
    <t>Laurenzana</t>
  </si>
  <si>
    <t>Latronico</t>
  </si>
  <si>
    <t>Lagonegro</t>
  </si>
  <si>
    <t>Grumento Nova</t>
  </si>
  <si>
    <t>Ginestra</t>
  </si>
  <si>
    <t>Gallicchio</t>
  </si>
  <si>
    <t>Forenza</t>
  </si>
  <si>
    <t>Filiano</t>
  </si>
  <si>
    <t>Fardella</t>
  </si>
  <si>
    <t>Episcopia</t>
  </si>
  <si>
    <t>Chiaromonte</t>
  </si>
  <si>
    <t>Cersosimo</t>
  </si>
  <si>
    <t>Castelsaraceno</t>
  </si>
  <si>
    <t>Castelmezzano</t>
  </si>
  <si>
    <t>Castelgrande</t>
  </si>
  <si>
    <t>Carbone</t>
  </si>
  <si>
    <t>Cancellara</t>
  </si>
  <si>
    <t>Campomaggiore</t>
  </si>
  <si>
    <t>Calvera</t>
  </si>
  <si>
    <t>Calvello</t>
  </si>
  <si>
    <t>Brienza</t>
  </si>
  <si>
    <t>Bella</t>
  </si>
  <si>
    <t>Barile</t>
  </si>
  <si>
    <t>Baragiano</t>
  </si>
  <si>
    <t>Banzi</t>
  </si>
  <si>
    <t>Balvano</t>
  </si>
  <si>
    <t>Avigliano</t>
  </si>
  <si>
    <t>Atella</t>
  </si>
  <si>
    <t>Armento</t>
  </si>
  <si>
    <t>Anzi</t>
  </si>
  <si>
    <t>Acerenza</t>
  </si>
  <si>
    <t>Abriola</t>
  </si>
  <si>
    <r>
      <t>Fonte</t>
    </r>
    <r>
      <rPr>
        <sz val="9.5"/>
        <rFont val="Garamond"/>
        <family val="1"/>
      </rPr>
      <t>: ISTAT-DPS, Statistiche per le politiche di sviluppo</t>
    </r>
  </si>
  <si>
    <t>TONNELLATE DI MERCI IN INGRESSO ED IN USCITA 
SU STRADA SUL TOTALE DELLE MODALITÀ</t>
  </si>
  <si>
    <t>TONNELLATE DI MERCI IN INGRESSO ED IN USCITA 
SU STRADA PER ABITANTE</t>
  </si>
  <si>
    <r>
      <t>Fonte</t>
    </r>
    <r>
      <rPr>
        <sz val="8.5"/>
        <rFont val="Garamond"/>
        <family val="1"/>
      </rPr>
      <t>: Ns. elaborazioni su dati EUROSTAT</t>
    </r>
  </si>
  <si>
    <t>Destina-zione</t>
  </si>
  <si>
    <t>Origine</t>
  </si>
  <si>
    <r>
      <t xml:space="preserve">                         </t>
    </r>
    <r>
      <rPr>
        <sz val="10"/>
        <color indexed="8"/>
        <rFont val="Garamond"/>
        <family val="1"/>
      </rPr>
      <t>(</t>
    </r>
    <r>
      <rPr>
        <i/>
        <sz val="10"/>
        <color indexed="8"/>
        <rFont val="Garamond"/>
        <family val="1"/>
      </rPr>
      <t>migliaia di tonnellate</t>
    </r>
    <r>
      <rPr>
        <sz val="10"/>
        <color indexed="8"/>
        <rFont val="Garamond"/>
        <family val="1"/>
      </rPr>
      <t>)</t>
    </r>
  </si>
  <si>
    <t>TRASPORTO EXTRAURBANO</t>
  </si>
  <si>
    <t>TRASPORTO URBANO</t>
  </si>
  <si>
    <t>Viagiatori-Km trasportati</t>
  </si>
  <si>
    <t>Posti-Km offerti</t>
  </si>
  <si>
    <t>Viagiatori trasportati</t>
  </si>
  <si>
    <t>Posti offerti</t>
  </si>
  <si>
    <r>
      <t>Percorrenza media per autobus (</t>
    </r>
    <r>
      <rPr>
        <i/>
        <sz val="9.5"/>
        <color indexed="8"/>
        <rFont val="Garamond"/>
        <family val="1"/>
      </rPr>
      <t>km</t>
    </r>
    <r>
      <rPr>
        <sz val="9.5"/>
        <color indexed="8"/>
        <rFont val="Garamond"/>
        <family val="1"/>
      </rPr>
      <t>)</t>
    </r>
  </si>
  <si>
    <t>Autobus-Km</t>
  </si>
  <si>
    <t>Autobus utilizzati</t>
  </si>
  <si>
    <t>(a) Numero di stalli di sosta nei parcheggi di corrispondenza dei comuni capoluogo di provincia per 1.000 autovetture circolanti</t>
  </si>
  <si>
    <r>
      <t>Fonte</t>
    </r>
    <r>
      <rPr>
        <sz val="8.5"/>
        <rFont val="Garamond"/>
        <family val="1"/>
      </rPr>
      <t>: ISTAT-DPS, Statistiche per le politiche di sviluppo</t>
    </r>
  </si>
  <si>
    <t>Auto-bus</t>
  </si>
  <si>
    <t>Auto-veicoli trasporti speciali</t>
  </si>
  <si>
    <t>RETE FERROVIARIA DELLE FERROVIE DELLO STATO - Anno 2011</t>
  </si>
  <si>
    <t>RETE STRADALE - Anno 2009</t>
  </si>
  <si>
    <t>GRADO DI SODDISFAZIONE DEL SERVIZIO FERROVIARIO (c)</t>
  </si>
  <si>
    <t>....</t>
  </si>
  <si>
    <r>
      <t>Fonte</t>
    </r>
    <r>
      <rPr>
        <sz val="8.5"/>
        <rFont val="Garamond"/>
        <family val="1"/>
      </rPr>
      <t>: Ministero infrastrutture e traporti, Conto nazionale delle infrastrutture e dei traporti. Anni 200</t>
    </r>
    <r>
      <rPr>
        <sz val="8.5"/>
        <rFont val="Arial"/>
        <family val="2"/>
      </rPr>
      <t>9-2008</t>
    </r>
  </si>
  <si>
    <r>
      <t>Fonte</t>
    </r>
    <r>
      <rPr>
        <sz val="8.5"/>
        <rFont val="Garamond"/>
        <family val="1"/>
      </rPr>
      <t>: ACI, Autoritratto. Anni 2005-2010</t>
    </r>
  </si>
  <si>
    <r>
      <t>Fonte</t>
    </r>
    <r>
      <rPr>
        <sz val="8.5"/>
        <rFont val="Garamond"/>
        <family val="1"/>
      </rPr>
      <t>: ACI, Autoritratto 2010</t>
    </r>
  </si>
  <si>
    <t>1995 - 1997</t>
  </si>
  <si>
    <t>1998 - 2000</t>
  </si>
  <si>
    <t>2001 - 2002</t>
  </si>
  <si>
    <t>2003 - 2004</t>
  </si>
  <si>
    <t>2005 - 2006</t>
  </si>
  <si>
    <t>2007 - 2008</t>
  </si>
  <si>
    <t>2009 - 2010</t>
  </si>
  <si>
    <t>Fino al 1994</t>
  </si>
  <si>
    <t>Brindisi Montagna</t>
  </si>
  <si>
    <t>Corleto Perticara</t>
  </si>
  <si>
    <t>Guardia Perticara</t>
  </si>
  <si>
    <t>Marsico Nuovo</t>
  </si>
  <si>
    <t>Muro Lucano</t>
  </si>
  <si>
    <t>Oppido Lucano</t>
  </si>
  <si>
    <t>San Chirico Nuovo</t>
  </si>
  <si>
    <t>San Fele</t>
  </si>
  <si>
    <t>Sant'Arcangelo</t>
  </si>
  <si>
    <t>Vaglio Basilicata</t>
  </si>
  <si>
    <t>Oliveto Lucano</t>
  </si>
  <si>
    <t>San Mauro Forte</t>
  </si>
  <si>
    <t>Scanzano Jonico</t>
  </si>
  <si>
    <r>
      <t>Fonte</t>
    </r>
    <r>
      <rPr>
        <sz val="8.5"/>
        <rFont val="Garamond"/>
        <family val="1"/>
      </rPr>
      <t>: Ns. elaborazioni su dati ACI, Autoritratto 2010</t>
    </r>
  </si>
  <si>
    <t>San Giorgio L.</t>
  </si>
  <si>
    <t>Terranova di P.</t>
  </si>
  <si>
    <t>Vietri di Potenza</t>
  </si>
  <si>
    <t>Satriano di L.</t>
  </si>
  <si>
    <t>Savoia di L.</t>
  </si>
  <si>
    <t>Sasso di Castalda</t>
  </si>
  <si>
    <t>Sant'Angelo L. F.</t>
  </si>
  <si>
    <t>San Severino L.</t>
  </si>
  <si>
    <t>San Paolo A.</t>
  </si>
  <si>
    <t>San Martino d'A.</t>
  </si>
  <si>
    <t>San Costantino A.</t>
  </si>
  <si>
    <t>Ruvo del Monte</t>
  </si>
  <si>
    <t>Palazzo San Gerv.</t>
  </si>
  <si>
    <t>Francavilla in Sinni</t>
  </si>
  <si>
    <t>Castronuovo di S A.</t>
  </si>
  <si>
    <t>Albano di Lucania</t>
  </si>
  <si>
    <t>Genzano di L.</t>
  </si>
  <si>
    <t>Castelluccio Inf.</t>
  </si>
  <si>
    <t>Castelluccio Sup.</t>
  </si>
  <si>
    <t>San Chirico R.</t>
  </si>
  <si>
    <r>
      <t xml:space="preserve">Prov. Potenza </t>
    </r>
    <r>
      <rPr>
        <b/>
        <vertAlign val="superscript"/>
        <sz val="9.5"/>
        <color indexed="8"/>
        <rFont val="Garamond"/>
        <family val="1"/>
      </rPr>
      <t>(1)</t>
    </r>
  </si>
  <si>
    <r>
      <t xml:space="preserve">Prov. Matera </t>
    </r>
    <r>
      <rPr>
        <b/>
        <vertAlign val="superscript"/>
        <sz val="9.5"/>
        <color indexed="8"/>
        <rFont val="Garamond"/>
        <family val="1"/>
      </rPr>
      <t>(1)</t>
    </r>
  </si>
  <si>
    <r>
      <rPr>
        <vertAlign val="superscript"/>
        <sz val="9.5"/>
        <color indexed="8"/>
        <rFont val="Garamond"/>
        <family val="1"/>
      </rPr>
      <t>(1)</t>
    </r>
    <r>
      <rPr>
        <sz val="9.5"/>
        <color indexed="8"/>
        <rFont val="Garamond"/>
        <family val="1"/>
      </rPr>
      <t xml:space="preserve"> Nei totali provinciali sono computati anche i veicoli per i quali non è identificato il comune </t>
    </r>
  </si>
  <si>
    <r>
      <t>Font</t>
    </r>
    <r>
      <rPr>
        <sz val="8.5"/>
        <rFont val="Garamond"/>
        <family val="1"/>
      </rPr>
      <t>e: Ns. elaborazioni su dati ACI, Autoritratto. Anni 2009 -2010</t>
    </r>
  </si>
  <si>
    <t>ANNO 2009</t>
  </si>
  <si>
    <t>ANNO 2010</t>
  </si>
  <si>
    <t>Rionero in V.</t>
  </si>
  <si>
    <r>
      <t>Tavola 12.8</t>
    </r>
    <r>
      <rPr>
        <i/>
        <sz val="10"/>
        <rFont val="Garamond"/>
        <family val="1"/>
      </rPr>
      <t xml:space="preserve"> segue</t>
    </r>
    <r>
      <rPr>
        <b/>
        <sz val="10"/>
        <rFont val="Garamond"/>
        <family val="1"/>
      </rPr>
      <t xml:space="preserve"> - Parco veicolare per categoria e comune. Anno 2010</t>
    </r>
  </si>
  <si>
    <r>
      <t xml:space="preserve">LINEE URBANE DI TRASPORTO PUBBLICO LOCALE NEI COMUNI CAPOLUOGO DI PROVINCIA PER 100 KMQ DI SUPERFICIE COMUNALE </t>
    </r>
    <r>
      <rPr>
        <vertAlign val="superscript"/>
        <sz val="10"/>
        <rFont val="Garamond"/>
        <family val="1"/>
      </rPr>
      <t>(1)</t>
    </r>
  </si>
  <si>
    <r>
      <t xml:space="preserve">UTILIZZO DI MEZZI PUBBLICI DI TRASPORTO  </t>
    </r>
    <r>
      <rPr>
        <vertAlign val="superscript"/>
        <sz val="10"/>
        <rFont val="Garamond"/>
        <family val="1"/>
      </rPr>
      <t>(2) (3) (4)</t>
    </r>
  </si>
  <si>
    <r>
      <rPr>
        <vertAlign val="superscript"/>
        <sz val="8.5"/>
        <rFont val="Garamond"/>
        <family val="1"/>
      </rPr>
      <t>(3)</t>
    </r>
    <r>
      <rPr>
        <sz val="8.5"/>
        <rFont val="Garamond"/>
        <family val="1"/>
      </rPr>
      <t xml:space="preserve"> La popolazione di riferimento sono gli occupati di 15 anni e più, gli studenti fino a 34 anni e gli scolari di scuola materna che sono usciti di casa per recarsi al lavoro, università e scuola.</t>
    </r>
  </si>
  <si>
    <r>
      <rPr>
        <vertAlign val="superscript"/>
        <sz val="8.5"/>
        <rFont val="Garamond"/>
        <family val="1"/>
      </rPr>
      <t>(4)</t>
    </r>
    <r>
      <rPr>
        <sz val="8.5"/>
        <rFont val="Garamond"/>
        <family val="1"/>
      </rPr>
      <t xml:space="preserve"> Sono considerati mezzi pubblici: treno, tram, bus, metropolitane, pullman e corriere. Sono stati esclusi i pullman e le navette aziendali.</t>
    </r>
  </si>
  <si>
    <r>
      <rPr>
        <vertAlign val="superscript"/>
        <sz val="8.5"/>
        <rFont val="Garamond"/>
        <family val="1"/>
      </rPr>
      <t>(2)</t>
    </r>
    <r>
      <rPr>
        <sz val="8.5"/>
        <rFont val="Garamond"/>
        <family val="1"/>
      </rPr>
      <t xml:space="preserve"> Occupati, studenti e scolari, utenti di mezzi pubblici sul totale delle persone che si sono spostate per motivi di lavoro e di studio e hanno usato mezzi di trasporto (%) </t>
    </r>
  </si>
  <si>
    <r>
      <rPr>
        <vertAlign val="superscript"/>
        <sz val="8.5"/>
        <rFont val="Garamond"/>
        <family val="1"/>
      </rPr>
      <t>(1)</t>
    </r>
    <r>
      <rPr>
        <sz val="8.5"/>
        <rFont val="Garamond"/>
        <family val="1"/>
      </rPr>
      <t xml:space="preserve"> Le linee urbane di trasporto pubblico includono autobus, tram, filobus, metropolitana e funicolari.</t>
    </r>
  </si>
  <si>
    <r>
      <rPr>
        <i/>
        <sz val="8.5"/>
        <rFont val="Garamond"/>
        <family val="1"/>
      </rPr>
      <t>Fonte</t>
    </r>
    <r>
      <rPr>
        <sz val="8.5"/>
        <rFont val="Garamond"/>
        <family val="1"/>
      </rPr>
      <t>: ISTAT-DPS, Statistiche per le politiche di sviluppo</t>
    </r>
  </si>
  <si>
    <r>
      <rPr>
        <vertAlign val="superscript"/>
        <sz val="8.5"/>
        <rFont val="Garamond"/>
        <family val="1"/>
      </rPr>
      <t>(1)</t>
    </r>
    <r>
      <rPr>
        <sz val="8.5"/>
        <rFont val="Garamond"/>
        <family val="1"/>
      </rPr>
      <t xml:space="preserve"> Tonnellate di merci in ingresso ed in uscita per ferrovia per 100 abitanti</t>
    </r>
  </si>
  <si>
    <r>
      <rPr>
        <vertAlign val="superscript"/>
        <sz val="8.5"/>
        <rFont val="Garamond"/>
        <family val="1"/>
      </rPr>
      <t>(2)</t>
    </r>
    <r>
      <rPr>
        <sz val="8.5"/>
        <rFont val="Garamond"/>
        <family val="1"/>
      </rPr>
      <t xml:space="preserve"> Persone di 14 anni e più che hanno utilizzato il treno almeno una volta all'anno</t>
    </r>
  </si>
  <si>
    <r>
      <rPr>
        <vertAlign val="superscript"/>
        <sz val="8.5"/>
        <rFont val="Garamond"/>
        <family val="1"/>
      </rPr>
      <t>(3)</t>
    </r>
    <r>
      <rPr>
        <sz val="8.5"/>
        <rFont val="Garamond"/>
        <family val="1"/>
      </rPr>
      <t xml:space="preserve"> Media delle persone che si dichiarano soddisfatte delle caratteristiche del servizio sul totale degli utenti del servizio.</t>
    </r>
  </si>
  <si>
    <t>Tavola 12.1 - Estensione e caratteristiche della rete stradale e della rete ferroviaria</t>
  </si>
  <si>
    <t>Tavola 12.2 - Indicatori sul trasporto ferroviario. Anni 2005-2010</t>
  </si>
  <si>
    <t>Tavola 12.3 - Numero di veicoli circolanti. Anni 2005 - 2010</t>
  </si>
  <si>
    <t>Tavola 12.4 - Parco veicolare per categoria. Anno 2010</t>
  </si>
  <si>
    <t>Tavola 12.5 - Autovetture per anno di immatricolazione e potenza. Anno 2010</t>
  </si>
  <si>
    <t>Tavola 12.6 - Autovetture circolanti per tipo di alimentazione e standard emissivo. Anni 2009-2010</t>
  </si>
  <si>
    <t>Tavola 12.7 - Parco veicolare per categoria e comune. Anno 2010</t>
  </si>
  <si>
    <t>Tavola 12.8 - Indici del traffico merci su strada. Anni 2005 -2010</t>
  </si>
  <si>
    <t>Tavola 12.10 - Principali dati di traffico del trasporto pubblico locale (settore autolinee). Anno 2009</t>
  </si>
  <si>
    <r>
      <t>Tavola 12.11 - Dotazione di parcheggi di corrispondenza nelle città capoluogo. Anni 2005-2010</t>
    </r>
    <r>
      <rPr>
        <sz val="10"/>
        <rFont val="Garamond"/>
        <family val="1"/>
      </rPr>
      <t xml:space="preserve"> (a)</t>
    </r>
  </si>
  <si>
    <t>Tavola 12.12 - Trasporto pubblico locale nelle città. Anni 2005-2010</t>
  </si>
  <si>
    <t>Tavola 12.9 - Trasporti di merci su strada per area territoriale di origine e di destinazione. Anni 2007 - 2010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</si>
</sst>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_([$€]* #,##0.00_);_([$€]* \(#,##0.00\);_([$€]* &quot;-&quot;??_);_(@_)"/>
    <numFmt numFmtId="166" formatCode="_(&quot;$&quot;* #,##0_);_(&quot;$&quot;* \(#,##0\);_(&quot;$&quot;* &quot;-&quot;_);_(@_)"/>
    <numFmt numFmtId="167" formatCode="0.0"/>
    <numFmt numFmtId="168" formatCode="#,##0_-"/>
    <numFmt numFmtId="169" formatCode="_-* #,##0_-;\-* #,##0_-;_-* &quot;-&quot;??_-;_-@_-"/>
    <numFmt numFmtId="170" formatCode="#,##0;[Red]#,##0"/>
    <numFmt numFmtId="171" formatCode="#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9.5"/>
      <color indexed="8"/>
      <name val="Garamond"/>
      <family val="1"/>
    </font>
    <font>
      <sz val="8.5"/>
      <color indexed="8"/>
      <name val="Garamond"/>
      <family val="1"/>
    </font>
    <font>
      <i/>
      <sz val="8.5"/>
      <name val="Garamond"/>
      <family val="1"/>
    </font>
    <font>
      <sz val="8.5"/>
      <name val="Garamond"/>
      <family val="1"/>
    </font>
    <font>
      <sz val="10"/>
      <name val="Garamond"/>
      <family val="1"/>
    </font>
    <font>
      <sz val="10"/>
      <name val="Arial"/>
      <family val="2"/>
    </font>
    <font>
      <sz val="9.5"/>
      <name val="Garamond"/>
      <family val="1"/>
    </font>
    <font>
      <b/>
      <sz val="9.5"/>
      <name val="Garamond"/>
      <family val="1"/>
    </font>
    <font>
      <i/>
      <sz val="9.5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ahoma"/>
      <family val="2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.5"/>
      <color indexed="8"/>
      <name val="Garamond"/>
      <family val="1"/>
    </font>
    <font>
      <b/>
      <sz val="9.5"/>
      <color indexed="8"/>
      <name val="Garamond"/>
      <family val="1"/>
    </font>
    <font>
      <sz val="10"/>
      <color indexed="8"/>
      <name val="Garamond"/>
      <family val="1"/>
    </font>
    <font>
      <b/>
      <sz val="10"/>
      <name val="Garamond"/>
      <family val="1"/>
    </font>
    <font>
      <u val="single"/>
      <sz val="10"/>
      <color indexed="12"/>
      <name val="Arial"/>
      <family val="2"/>
    </font>
    <font>
      <u val="single"/>
      <sz val="9.5"/>
      <color indexed="12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Arial"/>
      <family val="2"/>
    </font>
    <font>
      <i/>
      <sz val="10"/>
      <name val="Garamond"/>
      <family val="1"/>
    </font>
    <font>
      <i/>
      <sz val="10"/>
      <color indexed="8"/>
      <name val="Garamond"/>
      <family val="1"/>
    </font>
    <font>
      <sz val="8.5"/>
      <name val="Arial"/>
      <family val="2"/>
    </font>
    <font>
      <sz val="8.5"/>
      <color indexed="8"/>
      <name val="Calibri"/>
      <family val="2"/>
    </font>
    <font>
      <sz val="9.5"/>
      <color indexed="8"/>
      <name val="Calibri"/>
      <family val="2"/>
    </font>
    <font>
      <sz val="10"/>
      <color indexed="8"/>
      <name val="Calibri"/>
      <family val="2"/>
    </font>
    <font>
      <b/>
      <sz val="9"/>
      <name val="Garamond"/>
      <family val="1"/>
    </font>
    <font>
      <b/>
      <sz val="10"/>
      <name val="Arial"/>
      <family val="2"/>
    </font>
    <font>
      <b/>
      <sz val="8"/>
      <name val="Tahoma"/>
      <family val="2"/>
    </font>
    <font>
      <sz val="9"/>
      <name val="Arial"/>
      <family val="2"/>
    </font>
    <font>
      <b/>
      <vertAlign val="superscript"/>
      <sz val="9.5"/>
      <color indexed="8"/>
      <name val="Garamond"/>
      <family val="1"/>
    </font>
    <font>
      <vertAlign val="superscript"/>
      <sz val="9.5"/>
      <color indexed="8"/>
      <name val="Garamond"/>
      <family val="1"/>
    </font>
    <font>
      <sz val="9"/>
      <color indexed="8"/>
      <name val="Garamond"/>
      <family val="1"/>
    </font>
    <font>
      <vertAlign val="superscript"/>
      <sz val="10"/>
      <name val="Garamond"/>
      <family val="1"/>
    </font>
    <font>
      <vertAlign val="superscript"/>
      <sz val="8.5"/>
      <name val="Garamond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9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Garamond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54" fillId="38" borderId="1" applyNumberFormat="0" applyAlignment="0" applyProtection="0"/>
    <xf numFmtId="0" fontId="13" fillId="39" borderId="2" applyNumberFormat="0" applyAlignment="0" applyProtection="0"/>
    <xf numFmtId="0" fontId="55" fillId="0" borderId="3" applyNumberFormat="0" applyFill="0" applyAlignment="0" applyProtection="0"/>
    <xf numFmtId="0" fontId="56" fillId="40" borderId="4" applyNumberFormat="0" applyAlignment="0" applyProtection="0"/>
    <xf numFmtId="0" fontId="14" fillId="41" borderId="5" applyNumberFormat="0" applyAlignment="0" applyProtection="0"/>
    <xf numFmtId="0" fontId="31" fillId="0" borderId="0" applyNumberFormat="0" applyFill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165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57" fillId="48" borderId="1" applyNumberFormat="0" applyAlignment="0" applyProtection="0"/>
    <xf numFmtId="0" fontId="20" fillId="0" borderId="9" applyNumberFormat="0" applyFill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1" fillId="49" borderId="0" applyNumberFormat="0" applyBorder="0" applyAlignment="0" applyProtection="0"/>
    <xf numFmtId="0" fontId="58" fillId="50" borderId="0" applyNumberFormat="0" applyBorder="0" applyAlignment="0" applyProtection="0"/>
    <xf numFmtId="0" fontId="22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51" borderId="10" applyNumberFormat="0" applyFont="0" applyAlignment="0" applyProtection="0"/>
    <xf numFmtId="0" fontId="1" fillId="52" borderId="11" applyNumberFormat="0" applyFont="0" applyAlignment="0" applyProtection="0"/>
    <xf numFmtId="0" fontId="59" fillId="38" borderId="12" applyNumberFormat="0" applyAlignment="0" applyProtection="0"/>
    <xf numFmtId="9" fontId="1" fillId="0" borderId="0" applyFont="0" applyFill="0" applyBorder="0" applyAlignment="0" applyProtection="0"/>
    <xf numFmtId="0" fontId="23" fillId="0" borderId="13">
      <alignment horizontal="right" vertical="center"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4" applyNumberFormat="0" applyFill="0" applyAlignment="0" applyProtection="0"/>
    <xf numFmtId="0" fontId="64" fillId="0" borderId="15" applyNumberFormat="0" applyFill="0" applyAlignment="0" applyProtection="0"/>
    <xf numFmtId="0" fontId="65" fillId="0" borderId="16" applyNumberFormat="0" applyFill="0" applyAlignment="0" applyProtection="0"/>
    <xf numFmtId="0" fontId="65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53" borderId="0" applyNumberFormat="0" applyBorder="0" applyAlignment="0" applyProtection="0"/>
    <xf numFmtId="0" fontId="68" fillId="54" borderId="0" applyNumberFormat="0" applyBorder="0" applyAlignment="0" applyProtection="0"/>
    <xf numFmtId="44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82">
    <xf numFmtId="0" fontId="0" fillId="0" borderId="0" xfId="0" applyFont="1" applyAlignment="1">
      <alignment/>
    </xf>
    <xf numFmtId="0" fontId="2" fillId="0" borderId="0" xfId="87" applyFont="1">
      <alignment/>
      <protection/>
    </xf>
    <xf numFmtId="0" fontId="3" fillId="0" borderId="0" xfId="87" applyFont="1">
      <alignment/>
      <protection/>
    </xf>
    <xf numFmtId="0" fontId="4" fillId="0" borderId="0" xfId="87" applyFont="1" applyFill="1" applyBorder="1">
      <alignment/>
      <protection/>
    </xf>
    <xf numFmtId="0" fontId="2" fillId="0" borderId="0" xfId="87" applyFont="1" applyAlignment="1">
      <alignment/>
      <protection/>
    </xf>
    <xf numFmtId="0" fontId="8" fillId="0" borderId="0" xfId="87" applyFont="1" applyFill="1" applyAlignment="1">
      <alignment/>
      <protection/>
    </xf>
    <xf numFmtId="0" fontId="2" fillId="0" borderId="19" xfId="87" applyFont="1" applyBorder="1">
      <alignment/>
      <protection/>
    </xf>
    <xf numFmtId="0" fontId="2" fillId="0" borderId="20" xfId="87" applyFont="1" applyBorder="1" applyAlignment="1">
      <alignment horizontal="center"/>
      <protection/>
    </xf>
    <xf numFmtId="0" fontId="2" fillId="0" borderId="0" xfId="87" applyFont="1" applyBorder="1">
      <alignment/>
      <protection/>
    </xf>
    <xf numFmtId="0" fontId="3" fillId="0" borderId="0" xfId="87" applyFont="1" applyBorder="1">
      <alignment/>
      <protection/>
    </xf>
    <xf numFmtId="164" fontId="8" fillId="0" borderId="0" xfId="82" applyNumberFormat="1" applyFont="1" applyFill="1" applyBorder="1" applyAlignment="1">
      <alignment horizontal="right"/>
    </xf>
    <xf numFmtId="0" fontId="2" fillId="0" borderId="21" xfId="87" applyFont="1" applyBorder="1">
      <alignment/>
      <protection/>
    </xf>
    <xf numFmtId="0" fontId="8" fillId="0" borderId="21" xfId="87" applyFont="1" applyFill="1" applyBorder="1" applyAlignment="1">
      <alignment horizontal="right" vertical="center" wrapText="1"/>
      <protection/>
    </xf>
    <xf numFmtId="0" fontId="2" fillId="0" borderId="0" xfId="87" applyFont="1" applyFill="1">
      <alignment/>
      <protection/>
    </xf>
    <xf numFmtId="167" fontId="27" fillId="0" borderId="19" xfId="87" applyNumberFormat="1" applyFont="1" applyBorder="1">
      <alignment/>
      <protection/>
    </xf>
    <xf numFmtId="3" fontId="2" fillId="0" borderId="19" xfId="87" applyNumberFormat="1" applyFont="1" applyBorder="1">
      <alignment/>
      <protection/>
    </xf>
    <xf numFmtId="0" fontId="28" fillId="0" borderId="0" xfId="87" applyFont="1">
      <alignment/>
      <protection/>
    </xf>
    <xf numFmtId="167" fontId="28" fillId="0" borderId="0" xfId="87" applyNumberFormat="1" applyFont="1">
      <alignment/>
      <protection/>
    </xf>
    <xf numFmtId="3" fontId="28" fillId="0" borderId="0" xfId="87" applyNumberFormat="1" applyFont="1">
      <alignment/>
      <protection/>
    </xf>
    <xf numFmtId="167" fontId="27" fillId="0" borderId="0" xfId="87" applyNumberFormat="1" applyFont="1">
      <alignment/>
      <protection/>
    </xf>
    <xf numFmtId="3" fontId="27" fillId="0" borderId="0" xfId="87" applyNumberFormat="1" applyFont="1">
      <alignment/>
      <protection/>
    </xf>
    <xf numFmtId="0" fontId="27" fillId="0" borderId="0" xfId="87" applyFont="1">
      <alignment/>
      <protection/>
    </xf>
    <xf numFmtId="3" fontId="27" fillId="0" borderId="0" xfId="87" applyNumberFormat="1" applyFont="1" applyAlignment="1">
      <alignment/>
      <protection/>
    </xf>
    <xf numFmtId="0" fontId="27" fillId="0" borderId="0" xfId="87" applyFont="1" applyAlignment="1">
      <alignment/>
      <protection/>
    </xf>
    <xf numFmtId="167" fontId="2" fillId="0" borderId="0" xfId="87" applyNumberFormat="1" applyFont="1">
      <alignment/>
      <protection/>
    </xf>
    <xf numFmtId="0" fontId="28" fillId="0" borderId="0" xfId="87" applyFont="1" applyBorder="1">
      <alignment/>
      <protection/>
    </xf>
    <xf numFmtId="168" fontId="9" fillId="0" borderId="0" xfId="93" applyNumberFormat="1" applyFont="1" applyBorder="1">
      <alignment horizontal="right" vertical="center"/>
      <protection/>
    </xf>
    <xf numFmtId="3" fontId="2" fillId="0" borderId="0" xfId="87" applyNumberFormat="1" applyFont="1">
      <alignment/>
      <protection/>
    </xf>
    <xf numFmtId="0" fontId="8" fillId="0" borderId="19" xfId="87" applyFont="1" applyFill="1" applyBorder="1" applyAlignment="1">
      <alignment horizontal="right" vertical="top" wrapText="1"/>
      <protection/>
    </xf>
    <xf numFmtId="0" fontId="9" fillId="0" borderId="20" xfId="87" applyFont="1" applyFill="1" applyBorder="1" applyAlignment="1">
      <alignment horizontal="center" vertical="center"/>
      <protection/>
    </xf>
    <xf numFmtId="0" fontId="29" fillId="0" borderId="0" xfId="87" applyFont="1">
      <alignment/>
      <protection/>
    </xf>
    <xf numFmtId="164" fontId="8" fillId="0" borderId="19" xfId="82" applyNumberFormat="1" applyFont="1" applyFill="1" applyBorder="1" applyAlignment="1">
      <alignment horizontal="right" indent="1"/>
    </xf>
    <xf numFmtId="0" fontId="8" fillId="0" borderId="19" xfId="87" applyFont="1" applyBorder="1">
      <alignment/>
      <protection/>
    </xf>
    <xf numFmtId="164" fontId="8" fillId="0" borderId="0" xfId="82" applyNumberFormat="1" applyFont="1" applyFill="1" applyAlignment="1">
      <alignment horizontal="right" indent="1"/>
    </xf>
    <xf numFmtId="0" fontId="8" fillId="0" borderId="0" xfId="87" applyFont="1" applyBorder="1">
      <alignment/>
      <protection/>
    </xf>
    <xf numFmtId="164" fontId="8" fillId="0" borderId="0" xfId="82" applyNumberFormat="1" applyFont="1" applyFill="1" applyBorder="1" applyAlignment="1">
      <alignment horizontal="right" indent="1"/>
    </xf>
    <xf numFmtId="0" fontId="8" fillId="0" borderId="0" xfId="87" applyFont="1" applyFill="1" applyBorder="1">
      <alignment/>
      <protection/>
    </xf>
    <xf numFmtId="0" fontId="8" fillId="0" borderId="0" xfId="87" applyFont="1" applyFill="1">
      <alignment/>
      <protection/>
    </xf>
    <xf numFmtId="0" fontId="8" fillId="0" borderId="21" xfId="87" applyFont="1" applyFill="1" applyBorder="1" applyAlignment="1">
      <alignment horizontal="right" vertical="center" wrapText="1" indent="1"/>
      <protection/>
    </xf>
    <xf numFmtId="169" fontId="8" fillId="0" borderId="19" xfId="82" applyNumberFormat="1" applyFont="1" applyFill="1" applyBorder="1" applyAlignment="1">
      <alignment horizontal="right" vertical="center" wrapText="1"/>
    </xf>
    <xf numFmtId="0" fontId="8" fillId="0" borderId="19" xfId="87" applyFont="1" applyFill="1" applyBorder="1">
      <alignment/>
      <protection/>
    </xf>
    <xf numFmtId="169" fontId="8" fillId="0" borderId="0" xfId="82" applyNumberFormat="1" applyFont="1" applyFill="1" applyBorder="1" applyAlignment="1">
      <alignment horizontal="right" vertical="center" wrapText="1"/>
    </xf>
    <xf numFmtId="169" fontId="8" fillId="0" borderId="0" xfId="82" applyNumberFormat="1" applyFont="1" applyFill="1" applyBorder="1" applyAlignment="1">
      <alignment horizontal="right" wrapText="1"/>
    </xf>
    <xf numFmtId="0" fontId="9" fillId="0" borderId="0" xfId="87" applyFont="1" applyFill="1" applyBorder="1" applyAlignment="1">
      <alignment horizontal="left"/>
      <protection/>
    </xf>
    <xf numFmtId="0" fontId="8" fillId="0" borderId="0" xfId="87" applyFont="1" applyBorder="1" applyAlignment="1">
      <alignment vertical="top"/>
      <protection/>
    </xf>
    <xf numFmtId="0" fontId="8" fillId="0" borderId="0" xfId="87" applyFont="1">
      <alignment/>
      <protection/>
    </xf>
    <xf numFmtId="0" fontId="9" fillId="0" borderId="0" xfId="87" applyFont="1">
      <alignment/>
      <protection/>
    </xf>
    <xf numFmtId="3" fontId="28" fillId="0" borderId="19" xfId="87" applyNumberFormat="1" applyFont="1" applyBorder="1">
      <alignment/>
      <protection/>
    </xf>
    <xf numFmtId="0" fontId="28" fillId="0" borderId="19" xfId="87" applyFont="1" applyBorder="1">
      <alignment/>
      <protection/>
    </xf>
    <xf numFmtId="3" fontId="2" fillId="0" borderId="0" xfId="87" applyNumberFormat="1" applyFont="1" applyAlignment="1">
      <alignment horizontal="right"/>
      <protection/>
    </xf>
    <xf numFmtId="3" fontId="2" fillId="0" borderId="0" xfId="87" applyNumberFormat="1" applyFont="1" applyAlignment="1">
      <alignment/>
      <protection/>
    </xf>
    <xf numFmtId="0" fontId="8" fillId="0" borderId="21" xfId="87" applyFont="1" applyBorder="1" applyAlignment="1">
      <alignment horizontal="right" vertical="top" wrapText="1"/>
      <protection/>
    </xf>
    <xf numFmtId="0" fontId="5" fillId="0" borderId="0" xfId="87" applyFont="1" applyFill="1" applyBorder="1">
      <alignment/>
      <protection/>
    </xf>
    <xf numFmtId="170" fontId="9" fillId="0" borderId="19" xfId="87" applyNumberFormat="1" applyFont="1" applyBorder="1" applyAlignment="1">
      <alignment/>
      <protection/>
    </xf>
    <xf numFmtId="0" fontId="9" fillId="0" borderId="19" xfId="87" applyFont="1" applyBorder="1" applyAlignment="1">
      <alignment vertical="center" wrapText="1"/>
      <protection/>
    </xf>
    <xf numFmtId="170" fontId="8" fillId="0" borderId="0" xfId="87" applyNumberFormat="1" applyFont="1" applyAlignment="1">
      <alignment/>
      <protection/>
    </xf>
    <xf numFmtId="170" fontId="2" fillId="0" borderId="0" xfId="87" applyNumberFormat="1" applyFont="1" applyAlignment="1">
      <alignment/>
      <protection/>
    </xf>
    <xf numFmtId="0" fontId="8" fillId="0" borderId="0" xfId="87" applyFont="1" applyAlignment="1">
      <alignment vertical="center" wrapText="1"/>
      <protection/>
    </xf>
    <xf numFmtId="170" fontId="9" fillId="0" borderId="0" xfId="87" applyNumberFormat="1" applyFont="1" applyBorder="1" applyAlignment="1">
      <alignment/>
      <protection/>
    </xf>
    <xf numFmtId="0" fontId="9" fillId="0" borderId="0" xfId="87" applyFont="1" applyBorder="1" applyAlignment="1">
      <alignment vertical="center" wrapText="1"/>
      <protection/>
    </xf>
    <xf numFmtId="0" fontId="8" fillId="0" borderId="21" xfId="87" applyFont="1" applyBorder="1" applyAlignment="1">
      <alignment horizontal="right" wrapText="1"/>
      <protection/>
    </xf>
    <xf numFmtId="0" fontId="32" fillId="0" borderId="21" xfId="63" applyFont="1" applyBorder="1" applyAlignment="1" applyProtection="1">
      <alignment horizontal="center" vertical="center" wrapText="1"/>
      <protection/>
    </xf>
    <xf numFmtId="0" fontId="2" fillId="0" borderId="0" xfId="87" applyFont="1" applyFill="1" applyBorder="1">
      <alignment/>
      <protection/>
    </xf>
    <xf numFmtId="0" fontId="2" fillId="0" borderId="0" xfId="87" applyFont="1" applyFill="1" applyBorder="1" applyAlignment="1">
      <alignment/>
      <protection/>
    </xf>
    <xf numFmtId="0" fontId="2" fillId="0" borderId="0" xfId="87" applyFont="1" applyBorder="1" applyAlignment="1">
      <alignment vertical="top" wrapText="1"/>
      <protection/>
    </xf>
    <xf numFmtId="0" fontId="2" fillId="0" borderId="21" xfId="87" applyFont="1" applyBorder="1" applyAlignment="1">
      <alignment horizontal="right" vertical="top" wrapText="1"/>
      <protection/>
    </xf>
    <xf numFmtId="0" fontId="8" fillId="0" borderId="21" xfId="87" applyFont="1" applyBorder="1" applyAlignment="1">
      <alignment horizontal="center" vertical="center" wrapText="1"/>
      <protection/>
    </xf>
    <xf numFmtId="0" fontId="29" fillId="0" borderId="0" xfId="87" applyFont="1" applyBorder="1">
      <alignment/>
      <protection/>
    </xf>
    <xf numFmtId="0" fontId="2" fillId="0" borderId="0" xfId="88" applyFont="1" applyFill="1" applyBorder="1" applyAlignment="1">
      <alignment wrapText="1"/>
      <protection/>
    </xf>
    <xf numFmtId="0" fontId="2" fillId="0" borderId="0" xfId="87" applyFont="1" applyBorder="1" applyAlignment="1">
      <alignment wrapText="1"/>
      <protection/>
    </xf>
    <xf numFmtId="0" fontId="9" fillId="0" borderId="0" xfId="87" applyFont="1" applyBorder="1" applyAlignment="1">
      <alignment wrapText="1"/>
      <protection/>
    </xf>
    <xf numFmtId="0" fontId="28" fillId="0" borderId="0" xfId="87" applyFont="1" applyBorder="1" applyAlignment="1">
      <alignment wrapText="1"/>
      <protection/>
    </xf>
    <xf numFmtId="170" fontId="8" fillId="0" borderId="21" xfId="87" applyNumberFormat="1" applyFont="1" applyBorder="1" applyAlignment="1">
      <alignment horizontal="center" vertical="center" wrapText="1"/>
      <protection/>
    </xf>
    <xf numFmtId="0" fontId="8" fillId="0" borderId="0" xfId="85" applyFont="1" applyAlignment="1">
      <alignment wrapText="1"/>
      <protection/>
    </xf>
    <xf numFmtId="0" fontId="8" fillId="0" borderId="0" xfId="85" applyFont="1" applyAlignment="1">
      <alignment horizontal="center" wrapText="1"/>
      <protection/>
    </xf>
    <xf numFmtId="0" fontId="8" fillId="0" borderId="0" xfId="87" applyFont="1" applyFill="1" applyBorder="1" applyAlignment="1">
      <alignment wrapText="1"/>
      <protection/>
    </xf>
    <xf numFmtId="171" fontId="8" fillId="0" borderId="19" xfId="85" applyNumberFormat="1" applyFont="1" applyBorder="1" applyAlignment="1">
      <alignment horizontal="right"/>
      <protection/>
    </xf>
    <xf numFmtId="167" fontId="2" fillId="0" borderId="19" xfId="87" applyNumberFormat="1" applyFont="1" applyBorder="1">
      <alignment/>
      <protection/>
    </xf>
    <xf numFmtId="171" fontId="8" fillId="0" borderId="0" xfId="85" applyNumberFormat="1" applyFont="1" applyBorder="1" applyAlignment="1">
      <alignment horizontal="right"/>
      <protection/>
    </xf>
    <xf numFmtId="0" fontId="2" fillId="0" borderId="0" xfId="87" applyFont="1" applyAlignment="1">
      <alignment wrapText="1"/>
      <protection/>
    </xf>
    <xf numFmtId="0" fontId="30" fillId="0" borderId="0" xfId="87" applyFont="1" applyFill="1" applyBorder="1" applyAlignment="1">
      <alignment horizontal="left"/>
      <protection/>
    </xf>
    <xf numFmtId="3" fontId="8" fillId="0" borderId="19" xfId="87" applyNumberFormat="1" applyFont="1" applyFill="1" applyBorder="1" applyAlignment="1">
      <alignment horizontal="right"/>
      <protection/>
    </xf>
    <xf numFmtId="0" fontId="8" fillId="0" borderId="19" xfId="87" applyNumberFormat="1" applyFont="1" applyFill="1" applyBorder="1" applyAlignment="1">
      <alignment horizontal="left"/>
      <protection/>
    </xf>
    <xf numFmtId="3" fontId="8" fillId="0" borderId="0" xfId="87" applyNumberFormat="1" applyFont="1" applyFill="1" applyBorder="1" applyAlignment="1">
      <alignment horizontal="right"/>
      <protection/>
    </xf>
    <xf numFmtId="0" fontId="8" fillId="0" borderId="0" xfId="87" applyNumberFormat="1" applyFont="1" applyFill="1" applyBorder="1" applyAlignment="1">
      <alignment horizontal="left"/>
      <protection/>
    </xf>
    <xf numFmtId="0" fontId="8" fillId="0" borderId="19" xfId="87" applyNumberFormat="1" applyFont="1" applyFill="1" applyBorder="1" applyAlignment="1">
      <alignment horizontal="right" vertical="top" wrapText="1"/>
      <protection/>
    </xf>
    <xf numFmtId="3" fontId="2" fillId="0" borderId="0" xfId="87" applyNumberFormat="1" applyFont="1" applyAlignment="1" quotePrefix="1">
      <alignment horizontal="right"/>
      <protection/>
    </xf>
    <xf numFmtId="0" fontId="2" fillId="0" borderId="0" xfId="87" applyFont="1" applyAlignment="1">
      <alignment horizontal="right" vertical="top" wrapText="1"/>
      <protection/>
    </xf>
    <xf numFmtId="0" fontId="29" fillId="0" borderId="0" xfId="87" applyFont="1" applyAlignment="1">
      <alignment vertical="center"/>
      <protection/>
    </xf>
    <xf numFmtId="0" fontId="38" fillId="0" borderId="0" xfId="87" applyFont="1" applyBorder="1">
      <alignment/>
      <protection/>
    </xf>
    <xf numFmtId="0" fontId="39" fillId="0" borderId="0" xfId="87" applyFont="1" applyBorder="1">
      <alignment/>
      <protection/>
    </xf>
    <xf numFmtId="0" fontId="40" fillId="0" borderId="0" xfId="87" applyFont="1" applyBorder="1">
      <alignment/>
      <protection/>
    </xf>
    <xf numFmtId="0" fontId="6" fillId="0" borderId="0" xfId="87" applyFont="1" applyFill="1" applyBorder="1">
      <alignment/>
      <protection/>
    </xf>
    <xf numFmtId="0" fontId="30" fillId="0" borderId="0" xfId="87" applyFont="1" applyFill="1" applyBorder="1" applyAlignment="1">
      <alignment horizontal="left" vertical="center"/>
      <protection/>
    </xf>
    <xf numFmtId="0" fontId="30" fillId="0" borderId="0" xfId="87" applyFont="1" applyFill="1" applyBorder="1" applyAlignment="1">
      <alignment vertical="center"/>
      <protection/>
    </xf>
    <xf numFmtId="0" fontId="2" fillId="0" borderId="21" xfId="87" applyFont="1" applyBorder="1" applyAlignment="1">
      <alignment horizontal="right" vertical="center"/>
      <protection/>
    </xf>
    <xf numFmtId="0" fontId="2" fillId="0" borderId="0" xfId="87" applyFont="1" applyAlignment="1">
      <alignment horizontal="right"/>
      <protection/>
    </xf>
    <xf numFmtId="170" fontId="7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42" fillId="0" borderId="0" xfId="0" applyNumberFormat="1" applyFont="1" applyAlignment="1">
      <alignment/>
    </xf>
    <xf numFmtId="170" fontId="9" fillId="0" borderId="0" xfId="87" applyNumberFormat="1" applyFont="1" applyAlignment="1">
      <alignment/>
      <protection/>
    </xf>
    <xf numFmtId="0" fontId="6" fillId="0" borderId="21" xfId="87" applyFont="1" applyBorder="1">
      <alignment/>
      <protection/>
    </xf>
    <xf numFmtId="0" fontId="6" fillId="0" borderId="21" xfId="87" applyFont="1" applyBorder="1" applyAlignment="1">
      <alignment horizontal="right"/>
      <protection/>
    </xf>
    <xf numFmtId="0" fontId="6" fillId="0" borderId="0" xfId="87" applyFont="1" applyBorder="1">
      <alignment/>
      <protection/>
    </xf>
    <xf numFmtId="167" fontId="6" fillId="0" borderId="0" xfId="87" applyNumberFormat="1" applyFont="1" applyBorder="1" applyAlignment="1">
      <alignment horizontal="right"/>
      <protection/>
    </xf>
    <xf numFmtId="0" fontId="6" fillId="0" borderId="19" xfId="87" applyFont="1" applyBorder="1">
      <alignment/>
      <protection/>
    </xf>
    <xf numFmtId="167" fontId="6" fillId="0" borderId="19" xfId="87" applyNumberFormat="1" applyFont="1" applyBorder="1" applyAlignment="1">
      <alignment horizontal="right"/>
      <protection/>
    </xf>
    <xf numFmtId="164" fontId="6" fillId="0" borderId="0" xfId="82" applyNumberFormat="1" applyFont="1" applyFill="1" applyBorder="1" applyAlignment="1">
      <alignment horizontal="right"/>
    </xf>
    <xf numFmtId="0" fontId="6" fillId="0" borderId="19" xfId="87" applyFont="1" applyFill="1" applyBorder="1">
      <alignment/>
      <protection/>
    </xf>
    <xf numFmtId="0" fontId="22" fillId="0" borderId="0" xfId="85">
      <alignment/>
      <protection/>
    </xf>
    <xf numFmtId="171" fontId="22" fillId="0" borderId="22" xfId="85" applyNumberFormat="1" applyBorder="1" applyAlignment="1">
      <alignment horizontal="right"/>
      <protection/>
    </xf>
    <xf numFmtId="171" fontId="43" fillId="0" borderId="22" xfId="85" applyNumberFormat="1" applyFont="1" applyBorder="1" applyAlignment="1">
      <alignment horizontal="right"/>
      <protection/>
    </xf>
    <xf numFmtId="0" fontId="22" fillId="0" borderId="0" xfId="85" applyBorder="1">
      <alignment/>
      <protection/>
    </xf>
    <xf numFmtId="0" fontId="0" fillId="0" borderId="0" xfId="0" applyBorder="1" applyAlignment="1">
      <alignment/>
    </xf>
    <xf numFmtId="164" fontId="6" fillId="0" borderId="19" xfId="82" applyNumberFormat="1" applyFont="1" applyFill="1" applyBorder="1" applyAlignment="1">
      <alignment horizontal="right"/>
    </xf>
    <xf numFmtId="41" fontId="9" fillId="0" borderId="0" xfId="87" applyNumberFormat="1" applyFont="1" applyBorder="1" applyAlignment="1">
      <alignment horizontal="right" wrapText="1"/>
      <protection/>
    </xf>
    <xf numFmtId="41" fontId="2" fillId="0" borderId="0" xfId="87" applyNumberFormat="1" applyFont="1" applyBorder="1" applyAlignment="1">
      <alignment horizontal="right"/>
      <protection/>
    </xf>
    <xf numFmtId="41" fontId="29" fillId="0" borderId="0" xfId="87" applyNumberFormat="1" applyFont="1" applyBorder="1" applyAlignment="1" quotePrefix="1">
      <alignment horizontal="right" vertical="top"/>
      <protection/>
    </xf>
    <xf numFmtId="41" fontId="9" fillId="0" borderId="0" xfId="87" applyNumberFormat="1" applyFont="1" applyBorder="1" applyAlignment="1" quotePrefix="1">
      <alignment horizontal="right" vertical="top" wrapText="1"/>
      <protection/>
    </xf>
    <xf numFmtId="41" fontId="5" fillId="0" borderId="0" xfId="87" applyNumberFormat="1" applyFont="1" applyFill="1" applyBorder="1" applyAlignment="1" quotePrefix="1">
      <alignment horizontal="right" vertical="top"/>
      <protection/>
    </xf>
    <xf numFmtId="41" fontId="3" fillId="0" borderId="0" xfId="87" applyNumberFormat="1" applyFont="1" applyAlignment="1" quotePrefix="1">
      <alignment horizontal="right" vertical="top"/>
      <protection/>
    </xf>
    <xf numFmtId="41" fontId="3" fillId="0" borderId="0" xfId="87" applyNumberFormat="1" applyFont="1" applyFill="1" applyAlignment="1" quotePrefix="1">
      <alignment horizontal="right" vertical="top"/>
      <protection/>
    </xf>
    <xf numFmtId="41" fontId="2" fillId="0" borderId="0" xfId="88" applyNumberFormat="1" applyFont="1" applyFill="1" applyBorder="1" applyAlignment="1">
      <alignment horizontal="right" vertical="top" wrapText="1"/>
      <protection/>
    </xf>
    <xf numFmtId="41" fontId="29" fillId="0" borderId="0" xfId="87" applyNumberFormat="1" applyFont="1" applyFill="1" applyBorder="1" applyAlignment="1" quotePrefix="1">
      <alignment horizontal="right" vertical="top"/>
      <protection/>
    </xf>
    <xf numFmtId="41" fontId="2" fillId="0" borderId="0" xfId="87" applyNumberFormat="1" applyFont="1" applyBorder="1" applyAlignment="1">
      <alignment horizontal="right" vertical="top"/>
      <protection/>
    </xf>
    <xf numFmtId="41" fontId="2" fillId="0" borderId="0" xfId="87" applyNumberFormat="1" applyFont="1" applyBorder="1" applyAlignment="1" quotePrefix="1">
      <alignment horizontal="right" vertical="top"/>
      <protection/>
    </xf>
    <xf numFmtId="49" fontId="8" fillId="0" borderId="21" xfId="87" applyNumberFormat="1" applyFont="1" applyBorder="1" applyAlignment="1">
      <alignment horizontal="right" vertical="top" wrapText="1"/>
      <protection/>
    </xf>
    <xf numFmtId="0" fontId="66" fillId="0" borderId="0" xfId="0" applyFont="1" applyAlignment="1">
      <alignment/>
    </xf>
    <xf numFmtId="0" fontId="66" fillId="0" borderId="0" xfId="0" applyFont="1" applyAlignment="1">
      <alignment vertical="center"/>
    </xf>
    <xf numFmtId="0" fontId="44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vertical="center"/>
    </xf>
    <xf numFmtId="0" fontId="47" fillId="0" borderId="0" xfId="87" applyFont="1" applyBorder="1">
      <alignment/>
      <protection/>
    </xf>
    <xf numFmtId="0" fontId="69" fillId="0" borderId="0" xfId="0" applyFont="1" applyBorder="1" applyAlignment="1">
      <alignment/>
    </xf>
    <xf numFmtId="3" fontId="41" fillId="0" borderId="0" xfId="0" applyNumberFormat="1" applyFont="1" applyBorder="1" applyAlignment="1">
      <alignment horizontal="center" vertical="center" wrapText="1"/>
    </xf>
    <xf numFmtId="41" fontId="2" fillId="0" borderId="0" xfId="87" applyNumberFormat="1" applyFont="1" applyBorder="1">
      <alignment/>
      <protection/>
    </xf>
    <xf numFmtId="41" fontId="28" fillId="0" borderId="19" xfId="87" applyNumberFormat="1" applyFont="1" applyBorder="1">
      <alignment/>
      <protection/>
    </xf>
    <xf numFmtId="41" fontId="28" fillId="0" borderId="0" xfId="87" applyNumberFormat="1" applyFont="1" applyBorder="1" applyAlignment="1">
      <alignment vertical="center"/>
      <protection/>
    </xf>
    <xf numFmtId="0" fontId="28" fillId="0" borderId="19" xfId="87" applyFont="1" applyBorder="1" applyAlignment="1">
      <alignment wrapText="1"/>
      <protection/>
    </xf>
    <xf numFmtId="41" fontId="9" fillId="0" borderId="19" xfId="87" applyNumberFormat="1" applyFont="1" applyBorder="1" applyAlignment="1">
      <alignment horizontal="right" wrapText="1"/>
      <protection/>
    </xf>
    <xf numFmtId="171" fontId="22" fillId="0" borderId="22" xfId="85" applyNumberFormat="1" applyFill="1" applyBorder="1" applyAlignment="1">
      <alignment horizontal="right"/>
      <protection/>
    </xf>
    <xf numFmtId="171" fontId="43" fillId="0" borderId="22" xfId="85" applyNumberFormat="1" applyFont="1" applyFill="1" applyBorder="1" applyAlignment="1">
      <alignment horizontal="right"/>
      <protection/>
    </xf>
    <xf numFmtId="41" fontId="28" fillId="0" borderId="0" xfId="87" applyNumberFormat="1" applyFont="1" applyBorder="1" applyAlignment="1">
      <alignment horizontal="right" vertical="center"/>
      <protection/>
    </xf>
    <xf numFmtId="0" fontId="2" fillId="0" borderId="20" xfId="87" applyFont="1" applyBorder="1" applyAlignment="1">
      <alignment horizontal="center"/>
      <protection/>
    </xf>
    <xf numFmtId="0" fontId="2" fillId="0" borderId="0" xfId="87" applyFont="1" applyBorder="1" applyAlignment="1">
      <alignment horizontal="center"/>
      <protection/>
    </xf>
    <xf numFmtId="0" fontId="2" fillId="0" borderId="19" xfId="87" applyFont="1" applyBorder="1" applyAlignment="1">
      <alignment horizontal="center"/>
      <protection/>
    </xf>
    <xf numFmtId="0" fontId="2" fillId="0" borderId="21" xfId="87" applyFont="1" applyBorder="1" applyAlignment="1">
      <alignment horizontal="center"/>
      <protection/>
    </xf>
    <xf numFmtId="0" fontId="2" fillId="0" borderId="0" xfId="87" applyFont="1" applyAlignment="1">
      <alignment horizontal="center"/>
      <protection/>
    </xf>
    <xf numFmtId="0" fontId="4" fillId="0" borderId="0" xfId="87" applyFont="1" applyFill="1" applyBorder="1" applyAlignment="1">
      <alignment horizontal="left"/>
      <protection/>
    </xf>
    <xf numFmtId="0" fontId="5" fillId="0" borderId="0" xfId="87" applyFont="1" applyFill="1" applyBorder="1" applyAlignment="1">
      <alignment horizontal="left"/>
      <protection/>
    </xf>
    <xf numFmtId="0" fontId="30" fillId="0" borderId="19" xfId="87" applyFont="1" applyFill="1" applyBorder="1" applyAlignment="1">
      <alignment horizontal="left"/>
      <protection/>
    </xf>
    <xf numFmtId="0" fontId="9" fillId="0" borderId="20" xfId="87" applyFont="1" applyFill="1" applyBorder="1" applyAlignment="1">
      <alignment horizontal="center" vertical="center"/>
      <protection/>
    </xf>
    <xf numFmtId="0" fontId="9" fillId="0" borderId="19" xfId="87" applyFont="1" applyFill="1" applyBorder="1" applyAlignment="1">
      <alignment horizontal="center" vertical="center"/>
      <protection/>
    </xf>
    <xf numFmtId="0" fontId="8" fillId="0" borderId="21" xfId="87" applyFont="1" applyFill="1" applyBorder="1" applyAlignment="1">
      <alignment horizontal="center" vertical="center"/>
      <protection/>
    </xf>
    <xf numFmtId="0" fontId="9" fillId="0" borderId="21" xfId="87" applyFont="1" applyFill="1" applyBorder="1" applyAlignment="1">
      <alignment horizontal="center" vertical="center"/>
      <protection/>
    </xf>
    <xf numFmtId="0" fontId="5" fillId="0" borderId="0" xfId="85" applyFont="1" applyAlignment="1">
      <alignment horizontal="left" wrapText="1"/>
      <protection/>
    </xf>
    <xf numFmtId="0" fontId="5" fillId="0" borderId="0" xfId="87" applyNumberFormat="1" applyFont="1" applyFill="1" applyBorder="1" applyAlignment="1">
      <alignment horizontal="left" wrapText="1"/>
      <protection/>
    </xf>
    <xf numFmtId="0" fontId="8" fillId="0" borderId="0" xfId="87" applyFont="1" applyFill="1" applyBorder="1" applyAlignment="1">
      <alignment horizontal="center"/>
      <protection/>
    </xf>
    <xf numFmtId="0" fontId="2" fillId="0" borderId="20" xfId="87" applyFont="1" applyBorder="1" applyAlignment="1">
      <alignment horizontal="center" vertical="center" wrapText="1"/>
      <protection/>
    </xf>
    <xf numFmtId="0" fontId="8" fillId="0" borderId="0" xfId="87" applyFont="1" applyBorder="1" applyAlignment="1">
      <alignment horizontal="center"/>
      <protection/>
    </xf>
    <xf numFmtId="0" fontId="5" fillId="0" borderId="20" xfId="87" applyFont="1" applyFill="1" applyBorder="1" applyAlignment="1">
      <alignment horizontal="left" wrapText="1"/>
      <protection/>
    </xf>
    <xf numFmtId="0" fontId="8" fillId="0" borderId="20" xfId="63" applyFont="1" applyBorder="1" applyAlignment="1" applyProtection="1">
      <alignment horizontal="center" wrapText="1"/>
      <protection/>
    </xf>
    <xf numFmtId="0" fontId="32" fillId="0" borderId="20" xfId="63" applyFont="1" applyBorder="1" applyAlignment="1" applyProtection="1">
      <alignment horizontal="center" wrapText="1"/>
      <protection/>
    </xf>
    <xf numFmtId="0" fontId="8" fillId="0" borderId="0" xfId="63" applyFont="1" applyBorder="1" applyAlignment="1" applyProtection="1">
      <alignment horizontal="center" wrapText="1"/>
      <protection/>
    </xf>
    <xf numFmtId="0" fontId="32" fillId="0" borderId="0" xfId="63" applyFont="1" applyBorder="1" applyAlignment="1" applyProtection="1">
      <alignment horizontal="center" wrapText="1"/>
      <protection/>
    </xf>
    <xf numFmtId="0" fontId="9" fillId="0" borderId="20" xfId="87" applyFont="1" applyBorder="1" applyAlignment="1">
      <alignment horizontal="center" wrapText="1"/>
      <protection/>
    </xf>
    <xf numFmtId="0" fontId="8" fillId="0" borderId="0" xfId="87" applyFont="1" applyBorder="1" applyAlignment="1">
      <alignment horizontal="center" vertical="center" wrapText="1"/>
      <protection/>
    </xf>
    <xf numFmtId="0" fontId="9" fillId="0" borderId="0" xfId="87" applyFont="1" applyBorder="1" applyAlignment="1">
      <alignment horizontal="center" wrapText="1"/>
      <protection/>
    </xf>
    <xf numFmtId="0" fontId="33" fillId="0" borderId="19" xfId="87" applyFont="1" applyFill="1" applyBorder="1" applyAlignment="1">
      <alignment horizontal="left"/>
      <protection/>
    </xf>
    <xf numFmtId="170" fontId="8" fillId="0" borderId="0" xfId="87" applyNumberFormat="1" applyFont="1" applyBorder="1" applyAlignment="1">
      <alignment horizontal="center" wrapText="1"/>
      <protection/>
    </xf>
    <xf numFmtId="170" fontId="8" fillId="0" borderId="20" xfId="87" applyNumberFormat="1" applyFont="1" applyBorder="1" applyAlignment="1">
      <alignment horizontal="center" wrapText="1"/>
      <protection/>
    </xf>
    <xf numFmtId="0" fontId="2" fillId="0" borderId="20" xfId="87" applyFont="1" applyFill="1" applyBorder="1" applyAlignment="1">
      <alignment horizontal="center" wrapText="1"/>
      <protection/>
    </xf>
    <xf numFmtId="0" fontId="4" fillId="0" borderId="20" xfId="87" applyFont="1" applyFill="1" applyBorder="1" applyAlignment="1">
      <alignment horizontal="left" wrapText="1"/>
      <protection/>
    </xf>
    <xf numFmtId="0" fontId="8" fillId="0" borderId="0" xfId="85" applyFont="1" applyAlignment="1">
      <alignment horizontal="center" wrapText="1"/>
      <protection/>
    </xf>
    <xf numFmtId="0" fontId="8" fillId="0" borderId="0" xfId="87" applyFont="1" applyFill="1" applyBorder="1" applyAlignment="1">
      <alignment horizontal="center" wrapText="1"/>
      <protection/>
    </xf>
    <xf numFmtId="0" fontId="33" fillId="0" borderId="0" xfId="87" applyFont="1" applyFill="1" applyBorder="1" applyAlignment="1">
      <alignment horizontal="left"/>
      <protection/>
    </xf>
    <xf numFmtId="0" fontId="4" fillId="0" borderId="0" xfId="87" applyFont="1" applyFill="1" applyBorder="1" applyAlignment="1">
      <alignment horizontal="left" wrapText="1"/>
      <protection/>
    </xf>
    <xf numFmtId="0" fontId="5" fillId="0" borderId="0" xfId="87" applyFont="1" applyFill="1" applyBorder="1" applyAlignment="1">
      <alignment horizontal="left" wrapText="1"/>
      <protection/>
    </xf>
    <xf numFmtId="0" fontId="33" fillId="0" borderId="19" xfId="87" applyFont="1" applyFill="1" applyBorder="1" applyAlignment="1">
      <alignment horizontal="left" vertical="top"/>
      <protection/>
    </xf>
    <xf numFmtId="0" fontId="4" fillId="0" borderId="20" xfId="87" applyFont="1" applyFill="1" applyBorder="1" applyAlignment="1">
      <alignment horizontal="left"/>
      <protection/>
    </xf>
    <xf numFmtId="0" fontId="6" fillId="0" borderId="20" xfId="85" applyFont="1" applyBorder="1" applyAlignment="1">
      <alignment horizontal="center" wrapText="1"/>
      <protection/>
    </xf>
    <xf numFmtId="0" fontId="6" fillId="0" borderId="0" xfId="85" applyFont="1" applyAlignment="1">
      <alignment horizontal="center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Colore 1" xfId="64"/>
    <cellStyle name="Colore 2" xfId="65"/>
    <cellStyle name="Colore 3" xfId="66"/>
    <cellStyle name="Colore 4" xfId="67"/>
    <cellStyle name="Colore 5" xfId="68"/>
    <cellStyle name="Colore 6" xfId="69"/>
    <cellStyle name="Euro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Migliaia (0)_camporese 2" xfId="80"/>
    <cellStyle name="Comma [0]" xfId="81"/>
    <cellStyle name="Migliaia 2" xfId="82"/>
    <cellStyle name="Neutral" xfId="83"/>
    <cellStyle name="Neutrale" xfId="84"/>
    <cellStyle name="NewStyle" xfId="85"/>
    <cellStyle name="Normale 2" xfId="86"/>
    <cellStyle name="Normale_12_infrastruttureNew" xfId="87"/>
    <cellStyle name="Normale_Tav 2.1" xfId="88"/>
    <cellStyle name="Nota" xfId="89"/>
    <cellStyle name="Note" xfId="90"/>
    <cellStyle name="Output" xfId="91"/>
    <cellStyle name="Percent" xfId="92"/>
    <cellStyle name="T_intero" xfId="93"/>
    <cellStyle name="Testo avviso" xfId="94"/>
    <cellStyle name="Testo descrittivo" xfId="95"/>
    <cellStyle name="Title" xfId="96"/>
    <cellStyle name="Titolo" xfId="97"/>
    <cellStyle name="Titolo 1" xfId="98"/>
    <cellStyle name="Titolo 2" xfId="99"/>
    <cellStyle name="Titolo 3" xfId="100"/>
    <cellStyle name="Titolo 4" xfId="101"/>
    <cellStyle name="Total" xfId="102"/>
    <cellStyle name="Totale" xfId="103"/>
    <cellStyle name="Valore non valido" xfId="104"/>
    <cellStyle name="Valore valido" xfId="105"/>
    <cellStyle name="Currency" xfId="106"/>
    <cellStyle name="Valuta (0)_camporese 2" xfId="107"/>
    <cellStyle name="Currency [0]" xfId="108"/>
    <cellStyle name="Warning Text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riello\Impostazioni%20locali\Temporary%20Internet%20Files\Content.IE5\R073VHLO\12_infrastruttu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.12.1"/>
      <sheetName val="Tav.12.2"/>
      <sheetName val="Tav.12.3"/>
      <sheetName val="Tav.12.4"/>
      <sheetName val="Tav.12.5"/>
      <sheetName val="Tav.12.6"/>
      <sheetName val="Tav.12.7"/>
      <sheetName val="Tav.12.8"/>
      <sheetName val="Tav.12.9"/>
      <sheetName val="Tav.12.10"/>
      <sheetName val="Tav.12.11"/>
      <sheetName val="Tav.12.12"/>
      <sheetName val="Tav.12.13"/>
      <sheetName val="Tav.12.14"/>
      <sheetName val="Tav.12.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"/>
  <dimension ref="A1:H18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29.28125" style="1" customWidth="1"/>
    <col min="2" max="4" width="9.140625" style="1" customWidth="1"/>
    <col min="5" max="5" width="0.5625" style="1" customWidth="1"/>
    <col min="6" max="16384" width="9.140625" style="1" customWidth="1"/>
  </cols>
  <sheetData>
    <row r="1" spans="1:8" s="30" customFormat="1" ht="25.5" customHeight="1">
      <c r="A1" s="150" t="s">
        <v>253</v>
      </c>
      <c r="B1" s="150"/>
      <c r="C1" s="150"/>
      <c r="D1" s="150"/>
      <c r="E1" s="150"/>
      <c r="F1" s="150"/>
      <c r="G1" s="150"/>
      <c r="H1" s="150"/>
    </row>
    <row r="2" spans="1:8" ht="15.75" customHeight="1">
      <c r="A2" s="151"/>
      <c r="B2" s="153" t="s">
        <v>21</v>
      </c>
      <c r="C2" s="154"/>
      <c r="D2" s="154"/>
      <c r="E2" s="29"/>
      <c r="F2" s="153" t="s">
        <v>20</v>
      </c>
      <c r="G2" s="154"/>
      <c r="H2" s="154"/>
    </row>
    <row r="3" spans="1:8" ht="25.5" customHeight="1">
      <c r="A3" s="152"/>
      <c r="B3" s="28" t="s">
        <v>1</v>
      </c>
      <c r="C3" s="28" t="s">
        <v>19</v>
      </c>
      <c r="D3" s="28" t="s">
        <v>5</v>
      </c>
      <c r="E3" s="28"/>
      <c r="F3" s="28" t="s">
        <v>1</v>
      </c>
      <c r="G3" s="28" t="s">
        <v>19</v>
      </c>
      <c r="H3" s="28" t="s">
        <v>5</v>
      </c>
    </row>
    <row r="4" spans="1:8" s="21" customFormat="1" ht="15.75" customHeight="1">
      <c r="A4" s="147" t="s">
        <v>187</v>
      </c>
      <c r="B4" s="147"/>
      <c r="C4" s="147"/>
      <c r="D4" s="147"/>
      <c r="E4" s="147"/>
      <c r="F4" s="147"/>
      <c r="G4" s="147"/>
      <c r="H4" s="147"/>
    </row>
    <row r="5" spans="1:8" s="21" customFormat="1" ht="12.75" customHeight="1">
      <c r="A5" s="1" t="s">
        <v>18</v>
      </c>
      <c r="B5" s="27">
        <v>4853</v>
      </c>
      <c r="C5" s="27">
        <v>64907</v>
      </c>
      <c r="D5" s="27">
        <v>154513</v>
      </c>
      <c r="E5" s="27"/>
      <c r="F5" s="24">
        <f aca="true" t="shared" si="0" ref="F5:H8">+B5/B$8*100</f>
        <v>81.96250633338963</v>
      </c>
      <c r="G5" s="24">
        <f t="shared" si="0"/>
        <v>81.65018743552973</v>
      </c>
      <c r="H5" s="24">
        <f t="shared" si="0"/>
        <v>85.57005909098461</v>
      </c>
    </row>
    <row r="6" spans="1:8" s="21" customFormat="1" ht="12.75" customHeight="1">
      <c r="A6" s="1" t="s">
        <v>17</v>
      </c>
      <c r="B6" s="27">
        <v>1039</v>
      </c>
      <c r="C6" s="27">
        <v>12466</v>
      </c>
      <c r="D6" s="27">
        <v>19375</v>
      </c>
      <c r="E6" s="27"/>
      <c r="F6" s="24">
        <f t="shared" si="0"/>
        <v>17.547711535213647</v>
      </c>
      <c r="G6" s="24">
        <f t="shared" si="0"/>
        <v>15.681686668176214</v>
      </c>
      <c r="H6" s="24">
        <f t="shared" si="0"/>
        <v>10.729970260675973</v>
      </c>
    </row>
    <row r="7" spans="1:8" ht="12.75" customHeight="1">
      <c r="A7" s="1" t="s">
        <v>16</v>
      </c>
      <c r="B7" s="27">
        <v>29</v>
      </c>
      <c r="C7" s="27">
        <v>2121</v>
      </c>
      <c r="D7" s="27">
        <v>6681</v>
      </c>
      <c r="E7" s="27"/>
      <c r="F7" s="24">
        <f t="shared" si="0"/>
        <v>0.4897821313967235</v>
      </c>
      <c r="G7" s="24">
        <f t="shared" si="0"/>
        <v>2.6681258962940597</v>
      </c>
      <c r="H7" s="24">
        <f t="shared" si="0"/>
        <v>3.699970648339416</v>
      </c>
    </row>
    <row r="8" spans="1:8" ht="12.75" customHeight="1">
      <c r="A8" s="16" t="s">
        <v>15</v>
      </c>
      <c r="B8" s="18">
        <f>SUM(B5:B7)</f>
        <v>5921</v>
      </c>
      <c r="C8" s="18">
        <f>SUM(C5:C7)</f>
        <v>79494</v>
      </c>
      <c r="D8" s="18">
        <f>SUM(D5:D7)</f>
        <v>180569</v>
      </c>
      <c r="E8" s="18"/>
      <c r="F8" s="17">
        <f t="shared" si="0"/>
        <v>100</v>
      </c>
      <c r="G8" s="17">
        <f t="shared" si="0"/>
        <v>100</v>
      </c>
      <c r="H8" s="17">
        <f t="shared" si="0"/>
        <v>100</v>
      </c>
    </row>
    <row r="9" spans="1:8" ht="15.75" customHeight="1">
      <c r="A9" s="147" t="s">
        <v>14</v>
      </c>
      <c r="B9" s="147"/>
      <c r="C9" s="147"/>
      <c r="D9" s="147"/>
      <c r="E9" s="147"/>
      <c r="F9" s="147"/>
      <c r="G9" s="147"/>
      <c r="H9" s="147"/>
    </row>
    <row r="10" spans="1:8" ht="12.75" customHeight="1">
      <c r="A10" s="25" t="s">
        <v>13</v>
      </c>
      <c r="B10" s="26">
        <v>95</v>
      </c>
      <c r="C10" s="26">
        <v>2204.5</v>
      </c>
      <c r="D10" s="26">
        <v>3514.63</v>
      </c>
      <c r="E10" s="25"/>
      <c r="F10" s="25">
        <v>100</v>
      </c>
      <c r="G10" s="25">
        <v>100</v>
      </c>
      <c r="H10" s="25">
        <v>100</v>
      </c>
    </row>
    <row r="11" spans="1:8" ht="12.75">
      <c r="A11" s="147" t="s">
        <v>186</v>
      </c>
      <c r="B11" s="147"/>
      <c r="C11" s="147"/>
      <c r="D11" s="147"/>
      <c r="E11" s="147"/>
      <c r="F11" s="147"/>
      <c r="G11" s="147"/>
      <c r="H11" s="147"/>
    </row>
    <row r="12" spans="1:8" ht="12.75">
      <c r="A12" s="21" t="s">
        <v>12</v>
      </c>
      <c r="B12" s="20">
        <v>18</v>
      </c>
      <c r="C12" s="20">
        <v>1740</v>
      </c>
      <c r="D12" s="20">
        <v>7514</v>
      </c>
      <c r="E12" s="20"/>
      <c r="F12" s="19">
        <f aca="true" t="shared" si="1" ref="F12:H17">+B12/B$16*100</f>
        <v>5.187319884726225</v>
      </c>
      <c r="G12" s="19">
        <f t="shared" si="1"/>
        <v>30.234578627280627</v>
      </c>
      <c r="H12" s="19">
        <f t="shared" si="1"/>
        <v>44.92138458779219</v>
      </c>
    </row>
    <row r="13" spans="1:8" ht="12.75">
      <c r="A13" s="23" t="s">
        <v>11</v>
      </c>
      <c r="B13" s="22">
        <v>329</v>
      </c>
      <c r="C13" s="22">
        <v>4015</v>
      </c>
      <c r="D13" s="22">
        <v>9213</v>
      </c>
      <c r="E13" s="22"/>
      <c r="F13" s="19">
        <f t="shared" si="1"/>
        <v>94.81268011527378</v>
      </c>
      <c r="G13" s="19">
        <f t="shared" si="1"/>
        <v>69.76542137271937</v>
      </c>
      <c r="H13" s="19">
        <f t="shared" si="1"/>
        <v>55.07861541220781</v>
      </c>
    </row>
    <row r="14" spans="1:8" ht="12.75">
      <c r="A14" s="21" t="s">
        <v>10</v>
      </c>
      <c r="B14" s="20">
        <v>211</v>
      </c>
      <c r="C14" s="20">
        <v>3370</v>
      </c>
      <c r="D14" s="20">
        <v>11926</v>
      </c>
      <c r="E14" s="20"/>
      <c r="F14" s="19">
        <f t="shared" si="1"/>
        <v>60.80691642651297</v>
      </c>
      <c r="G14" s="19">
        <f t="shared" si="1"/>
        <v>58.55777584708949</v>
      </c>
      <c r="H14" s="19">
        <f t="shared" si="1"/>
        <v>71.29790159622168</v>
      </c>
    </row>
    <row r="15" spans="1:8" ht="12.75">
      <c r="A15" s="21" t="s">
        <v>9</v>
      </c>
      <c r="B15" s="20">
        <v>136</v>
      </c>
      <c r="C15" s="20">
        <v>2385</v>
      </c>
      <c r="D15" s="20">
        <v>4801</v>
      </c>
      <c r="E15" s="20"/>
      <c r="F15" s="19">
        <f t="shared" si="1"/>
        <v>39.19308357348703</v>
      </c>
      <c r="G15" s="19">
        <f t="shared" si="1"/>
        <v>41.44222415291051</v>
      </c>
      <c r="H15" s="19">
        <f t="shared" si="1"/>
        <v>28.70209840377832</v>
      </c>
    </row>
    <row r="16" spans="1:8" s="16" customFormat="1" ht="12.75">
      <c r="A16" s="16" t="s">
        <v>8</v>
      </c>
      <c r="B16" s="18">
        <v>347</v>
      </c>
      <c r="C16" s="18">
        <v>5755</v>
      </c>
      <c r="D16" s="18">
        <v>16727</v>
      </c>
      <c r="E16" s="18"/>
      <c r="F16" s="17">
        <f t="shared" si="1"/>
        <v>100</v>
      </c>
      <c r="G16" s="17">
        <f t="shared" si="1"/>
        <v>100</v>
      </c>
      <c r="H16" s="17">
        <f t="shared" si="1"/>
        <v>100</v>
      </c>
    </row>
    <row r="17" spans="1:8" ht="12.75">
      <c r="A17" s="6" t="s">
        <v>7</v>
      </c>
      <c r="B17" s="15">
        <v>365</v>
      </c>
      <c r="C17" s="15">
        <v>7495</v>
      </c>
      <c r="D17" s="15">
        <v>24240</v>
      </c>
      <c r="E17" s="15"/>
      <c r="F17" s="14">
        <f t="shared" si="1"/>
        <v>105.18731988472622</v>
      </c>
      <c r="G17" s="14">
        <f t="shared" si="1"/>
        <v>130.23457862728063</v>
      </c>
      <c r="H17" s="14">
        <f t="shared" si="1"/>
        <v>144.9154062294494</v>
      </c>
    </row>
    <row r="18" spans="1:8" ht="12.75">
      <c r="A18" s="148" t="s">
        <v>6</v>
      </c>
      <c r="B18" s="149"/>
      <c r="C18" s="149"/>
      <c r="D18" s="149"/>
      <c r="E18" s="149"/>
      <c r="F18" s="149"/>
      <c r="G18" s="149"/>
      <c r="H18" s="149"/>
    </row>
  </sheetData>
  <sheetProtection/>
  <mergeCells count="8">
    <mergeCell ref="A11:H11"/>
    <mergeCell ref="A18:H18"/>
    <mergeCell ref="A4:H4"/>
    <mergeCell ref="A1:H1"/>
    <mergeCell ref="A2:A3"/>
    <mergeCell ref="B2:D2"/>
    <mergeCell ref="F2:H2"/>
    <mergeCell ref="A9:H9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5"/>
  <dimension ref="A1:P11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1.57421875" style="1" customWidth="1"/>
    <col min="2" max="2" width="8.28125" style="1" customWidth="1"/>
    <col min="3" max="3" width="10.8515625" style="1" bestFit="1" customWidth="1"/>
    <col min="4" max="4" width="9.28125" style="1" customWidth="1"/>
    <col min="5" max="5" width="8.57421875" style="1" customWidth="1"/>
    <col min="6" max="6" width="10.8515625" style="1" customWidth="1"/>
    <col min="7" max="8" width="12.57421875" style="1" customWidth="1"/>
    <col min="9" max="16384" width="9.140625" style="1" customWidth="1"/>
  </cols>
  <sheetData>
    <row r="1" spans="1:8" s="88" customFormat="1" ht="25.5" customHeight="1">
      <c r="A1" s="168" t="s">
        <v>261</v>
      </c>
      <c r="B1" s="168"/>
      <c r="C1" s="168"/>
      <c r="D1" s="168"/>
      <c r="E1" s="168"/>
      <c r="F1" s="168"/>
      <c r="G1" s="168"/>
      <c r="H1" s="168"/>
    </row>
    <row r="2" spans="1:8" s="87" customFormat="1" ht="51">
      <c r="A2" s="65"/>
      <c r="B2" s="65" t="s">
        <v>181</v>
      </c>
      <c r="C2" s="65" t="s">
        <v>180</v>
      </c>
      <c r="D2" s="65" t="s">
        <v>179</v>
      </c>
      <c r="E2" s="65" t="s">
        <v>178</v>
      </c>
      <c r="F2" s="65" t="s">
        <v>177</v>
      </c>
      <c r="G2" s="65" t="s">
        <v>176</v>
      </c>
      <c r="H2" s="65" t="s">
        <v>175</v>
      </c>
    </row>
    <row r="3" spans="1:8" ht="12.75">
      <c r="A3" s="147" t="s">
        <v>174</v>
      </c>
      <c r="B3" s="147"/>
      <c r="C3" s="147"/>
      <c r="D3" s="147"/>
      <c r="E3" s="147"/>
      <c r="F3" s="147"/>
      <c r="G3" s="147"/>
      <c r="H3" s="147"/>
    </row>
    <row r="4" spans="1:8" ht="12.75">
      <c r="A4" s="84" t="s">
        <v>1</v>
      </c>
      <c r="B4" s="27">
        <v>174</v>
      </c>
      <c r="C4" s="27">
        <v>5551387</v>
      </c>
      <c r="D4" s="27">
        <v>31905</v>
      </c>
      <c r="E4" s="27">
        <v>8878</v>
      </c>
      <c r="F4" s="27">
        <v>8594163</v>
      </c>
      <c r="G4" s="27">
        <v>286696163</v>
      </c>
      <c r="H4" s="86" t="s">
        <v>4</v>
      </c>
    </row>
    <row r="5" spans="1:8" ht="12.75">
      <c r="A5" s="84" t="s">
        <v>0</v>
      </c>
      <c r="B5" s="27">
        <v>4904</v>
      </c>
      <c r="C5" s="27">
        <v>176465148</v>
      </c>
      <c r="D5" s="27">
        <v>35982</v>
      </c>
      <c r="E5" s="27">
        <v>372794</v>
      </c>
      <c r="F5" s="27">
        <v>419498338</v>
      </c>
      <c r="G5" s="27">
        <v>13491497467</v>
      </c>
      <c r="H5" s="86" t="s">
        <v>4</v>
      </c>
    </row>
    <row r="6" spans="1:8" ht="12.75">
      <c r="A6" s="84" t="s">
        <v>5</v>
      </c>
      <c r="B6" s="27">
        <v>19316</v>
      </c>
      <c r="C6" s="27">
        <v>764633493</v>
      </c>
      <c r="D6" s="27">
        <v>39585</v>
      </c>
      <c r="E6" s="27">
        <v>1693354</v>
      </c>
      <c r="F6" s="27">
        <v>2987042284</v>
      </c>
      <c r="G6" s="27">
        <v>67224883186</v>
      </c>
      <c r="H6" s="49">
        <v>11858569776</v>
      </c>
    </row>
    <row r="7" spans="1:8" ht="12.75">
      <c r="A7" s="147" t="s">
        <v>173</v>
      </c>
      <c r="B7" s="147"/>
      <c r="C7" s="147"/>
      <c r="D7" s="147"/>
      <c r="E7" s="147"/>
      <c r="F7" s="147"/>
      <c r="G7" s="147"/>
      <c r="H7" s="147"/>
    </row>
    <row r="8" spans="1:8" ht="12.75">
      <c r="A8" s="84" t="s">
        <v>1</v>
      </c>
      <c r="B8" s="27">
        <v>718</v>
      </c>
      <c r="C8" s="27">
        <v>23876210</v>
      </c>
      <c r="D8" s="27">
        <v>33254</v>
      </c>
      <c r="E8" s="27">
        <v>33452</v>
      </c>
      <c r="F8" s="27">
        <v>10640543</v>
      </c>
      <c r="G8" s="27">
        <v>1117528969</v>
      </c>
      <c r="H8" s="27">
        <v>389890751</v>
      </c>
    </row>
    <row r="9" spans="1:8" ht="12.75">
      <c r="A9" s="84" t="s">
        <v>0</v>
      </c>
      <c r="B9" s="27">
        <v>9895</v>
      </c>
      <c r="C9" s="27">
        <v>405822750</v>
      </c>
      <c r="D9" s="27">
        <v>41015</v>
      </c>
      <c r="E9" s="27">
        <v>560861</v>
      </c>
      <c r="F9" s="27">
        <v>244742439</v>
      </c>
      <c r="G9" s="27">
        <v>22860990581</v>
      </c>
      <c r="H9" s="27">
        <v>6274413823</v>
      </c>
    </row>
    <row r="10" spans="1:8" ht="12.75">
      <c r="A10" s="82" t="s">
        <v>5</v>
      </c>
      <c r="B10" s="15">
        <v>26920</v>
      </c>
      <c r="C10" s="15">
        <v>1087015251</v>
      </c>
      <c r="D10" s="15">
        <v>40379</v>
      </c>
      <c r="E10" s="15">
        <v>1787762</v>
      </c>
      <c r="F10" s="15">
        <v>912242726</v>
      </c>
      <c r="G10" s="15">
        <v>71223667443</v>
      </c>
      <c r="H10" s="15">
        <v>17122432880</v>
      </c>
    </row>
    <row r="11" spans="1:16" s="2" customFormat="1" ht="12.75" customHeight="1">
      <c r="A11" s="172" t="s">
        <v>190</v>
      </c>
      <c r="B11" s="172"/>
      <c r="C11" s="172"/>
      <c r="D11" s="172"/>
      <c r="E11" s="172"/>
      <c r="F11" s="172"/>
      <c r="G11" s="172"/>
      <c r="H11" s="172"/>
      <c r="I11" s="9"/>
      <c r="J11" s="9"/>
      <c r="M11" s="9"/>
      <c r="P11" s="9"/>
    </row>
  </sheetData>
  <sheetProtection/>
  <mergeCells count="4">
    <mergeCell ref="A1:H1"/>
    <mergeCell ref="A3:H3"/>
    <mergeCell ref="A7:H7"/>
    <mergeCell ref="A11:H1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6"/>
  <dimension ref="A1:G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1.57421875" style="30" customWidth="1"/>
    <col min="2" max="7" width="10.57421875" style="30" customWidth="1"/>
    <col min="8" max="16384" width="9.140625" style="30" customWidth="1"/>
  </cols>
  <sheetData>
    <row r="1" spans="1:5" s="91" customFormat="1" ht="25.5" customHeight="1">
      <c r="A1" s="93" t="s">
        <v>262</v>
      </c>
      <c r="B1" s="92"/>
      <c r="C1" s="92"/>
      <c r="D1" s="92"/>
      <c r="E1" s="92"/>
    </row>
    <row r="2" spans="1:7" s="90" customFormat="1" ht="12.75" customHeight="1">
      <c r="A2" s="101"/>
      <c r="B2" s="102">
        <v>2005</v>
      </c>
      <c r="C2" s="102">
        <v>2006</v>
      </c>
      <c r="D2" s="102">
        <v>2007</v>
      </c>
      <c r="E2" s="102">
        <v>2008</v>
      </c>
      <c r="F2" s="102">
        <v>2009</v>
      </c>
      <c r="G2" s="102">
        <v>2010</v>
      </c>
    </row>
    <row r="3" spans="1:7" s="90" customFormat="1" ht="12.75" customHeight="1">
      <c r="A3" s="103" t="s">
        <v>1</v>
      </c>
      <c r="B3" s="104">
        <v>2.42871715160052</v>
      </c>
      <c r="C3" s="104">
        <v>2.37693423022985</v>
      </c>
      <c r="D3" s="104">
        <v>2.35746195645768</v>
      </c>
      <c r="E3" s="104">
        <v>2.34282568205513</v>
      </c>
      <c r="F3" s="104">
        <v>4.44725323596189</v>
      </c>
      <c r="G3" s="104">
        <v>4.87510446652428</v>
      </c>
    </row>
    <row r="4" spans="1:7" s="90" customFormat="1" ht="12.75" customHeight="1">
      <c r="A4" s="103" t="s">
        <v>0</v>
      </c>
      <c r="B4" s="104">
        <v>7.65138334479961</v>
      </c>
      <c r="C4" s="104">
        <v>9.07582692271963</v>
      </c>
      <c r="D4" s="104">
        <v>9.52025562478021</v>
      </c>
      <c r="E4" s="104">
        <v>9.34034334323642</v>
      </c>
      <c r="F4" s="104">
        <v>9.21920741032027</v>
      </c>
      <c r="G4" s="104">
        <v>9.45254390175523</v>
      </c>
    </row>
    <row r="5" spans="1:7" s="90" customFormat="1" ht="12.75" customHeight="1">
      <c r="A5" s="105" t="s">
        <v>5</v>
      </c>
      <c r="B5" s="106">
        <v>14.2394710751581</v>
      </c>
      <c r="C5" s="106">
        <v>15.4228410832908</v>
      </c>
      <c r="D5" s="106">
        <v>15.9150063072604</v>
      </c>
      <c r="E5" s="106">
        <v>16.0329589690416</v>
      </c>
      <c r="F5" s="106">
        <v>16.5135439640905</v>
      </c>
      <c r="G5" s="106">
        <v>16.648817066563</v>
      </c>
    </row>
    <row r="6" spans="1:5" s="89" customFormat="1" ht="12.75" customHeight="1">
      <c r="A6" s="179" t="s">
        <v>183</v>
      </c>
      <c r="B6" s="179"/>
      <c r="C6" s="179"/>
      <c r="D6" s="179"/>
      <c r="E6" s="179"/>
    </row>
    <row r="7" s="89" customFormat="1" ht="12.75" customHeight="1">
      <c r="A7" s="52" t="s">
        <v>182</v>
      </c>
    </row>
  </sheetData>
  <sheetProtection/>
  <mergeCells count="1">
    <mergeCell ref="A6:E6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7"/>
  <dimension ref="A1:II15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14.00390625" style="30" customWidth="1"/>
    <col min="2" max="7" width="11.8515625" style="30" customWidth="1"/>
    <col min="8" max="16384" width="9.140625" style="30" customWidth="1"/>
  </cols>
  <sheetData>
    <row r="1" spans="1:13" ht="15">
      <c r="A1" s="94" t="s">
        <v>263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7" ht="12.75">
      <c r="A2" s="101"/>
      <c r="B2" s="102">
        <v>2005</v>
      </c>
      <c r="C2" s="102">
        <v>2006</v>
      </c>
      <c r="D2" s="102">
        <v>2007</v>
      </c>
      <c r="E2" s="102">
        <v>2008</v>
      </c>
      <c r="F2" s="102">
        <v>2009</v>
      </c>
      <c r="G2" s="102">
        <v>2010</v>
      </c>
    </row>
    <row r="3" spans="1:7" ht="36.75" customHeight="1">
      <c r="A3" s="180" t="s">
        <v>243</v>
      </c>
      <c r="B3" s="180"/>
      <c r="C3" s="180"/>
      <c r="D3" s="180"/>
      <c r="E3" s="180"/>
      <c r="F3" s="180"/>
      <c r="G3" s="180"/>
    </row>
    <row r="4" spans="1:7" ht="12.75">
      <c r="A4" s="92" t="s">
        <v>1</v>
      </c>
      <c r="B4" s="107">
        <v>84.8766255715074</v>
      </c>
      <c r="C4" s="107">
        <v>87.3850313995481</v>
      </c>
      <c r="D4" s="107">
        <v>87.3850313995481</v>
      </c>
      <c r="E4" s="107">
        <v>87.3850313995481</v>
      </c>
      <c r="F4" s="107">
        <v>85.6238102862429</v>
      </c>
      <c r="G4" s="107">
        <v>88.2033765633061</v>
      </c>
    </row>
    <row r="5" spans="1:7" ht="12.75">
      <c r="A5" s="92" t="s">
        <v>0</v>
      </c>
      <c r="B5" s="107">
        <v>92.3848923528976</v>
      </c>
      <c r="C5" s="107">
        <v>92.6283819469522</v>
      </c>
      <c r="D5" s="107">
        <v>92.4213569780942</v>
      </c>
      <c r="E5" s="107">
        <v>95.6125998219115</v>
      </c>
      <c r="F5" s="107">
        <v>98.3545043810483</v>
      </c>
      <c r="G5" s="107">
        <v>99.7366313038221</v>
      </c>
    </row>
    <row r="6" spans="1:7" ht="12.75">
      <c r="A6" s="92" t="s">
        <v>5</v>
      </c>
      <c r="B6" s="107">
        <v>118.368379692573</v>
      </c>
      <c r="C6" s="107">
        <v>119.136746456139</v>
      </c>
      <c r="D6" s="107">
        <v>119.840266175903</v>
      </c>
      <c r="E6" s="107">
        <v>121.759415447334</v>
      </c>
      <c r="F6" s="107">
        <v>124.146231093854</v>
      </c>
      <c r="G6" s="107">
        <v>125.321457502965</v>
      </c>
    </row>
    <row r="7" spans="1:7" ht="23.25" customHeight="1">
      <c r="A7" s="181" t="s">
        <v>244</v>
      </c>
      <c r="B7" s="181"/>
      <c r="C7" s="181"/>
      <c r="D7" s="181"/>
      <c r="E7" s="181"/>
      <c r="F7" s="181"/>
      <c r="G7" s="181"/>
    </row>
    <row r="8" spans="1:7" ht="12.75">
      <c r="A8" s="92" t="s">
        <v>1</v>
      </c>
      <c r="B8" s="107">
        <v>20.6896551724138</v>
      </c>
      <c r="C8" s="107">
        <v>21.6535433070866</v>
      </c>
      <c r="D8" s="107">
        <v>21.7948717948718</v>
      </c>
      <c r="E8" s="107">
        <v>21.7573221757322</v>
      </c>
      <c r="F8" s="107">
        <v>21.2962962962963</v>
      </c>
      <c r="G8" s="107">
        <v>22.0264317180617</v>
      </c>
    </row>
    <row r="9" spans="1:7" ht="12.75">
      <c r="A9" s="92" t="s">
        <v>0</v>
      </c>
      <c r="B9" s="107">
        <v>18.6860594108221</v>
      </c>
      <c r="C9" s="107">
        <v>19.0977062476239</v>
      </c>
      <c r="D9" s="107">
        <v>20.1559985142999</v>
      </c>
      <c r="E9" s="107">
        <v>19.798281658573</v>
      </c>
      <c r="F9" s="107">
        <v>19.2815435389693</v>
      </c>
      <c r="G9" s="107">
        <v>18.7619411539931</v>
      </c>
    </row>
    <row r="10" spans="1:7" ht="12.75">
      <c r="A10" s="108" t="s">
        <v>5</v>
      </c>
      <c r="B10" s="114">
        <v>18.9627350170751</v>
      </c>
      <c r="C10" s="114">
        <v>18.6671187462327</v>
      </c>
      <c r="D10" s="114">
        <v>19.5307569514051</v>
      </c>
      <c r="E10" s="114">
        <v>19.2073726004444</v>
      </c>
      <c r="F10" s="114">
        <v>19.1263282172373</v>
      </c>
      <c r="G10" s="114">
        <v>19.3963620360863</v>
      </c>
    </row>
    <row r="11" spans="1:7" s="89" customFormat="1" ht="12.75" customHeight="1">
      <c r="A11" s="148" t="s">
        <v>183</v>
      </c>
      <c r="B11" s="148"/>
      <c r="C11" s="148"/>
      <c r="D11" s="148"/>
      <c r="E11" s="148"/>
      <c r="F11" s="148"/>
      <c r="G11" s="148"/>
    </row>
    <row r="12" spans="1:13" s="113" customFormat="1" ht="12.75" customHeight="1">
      <c r="A12" s="149" t="s">
        <v>248</v>
      </c>
      <c r="B12" s="149"/>
      <c r="C12" s="149"/>
      <c r="D12" s="149"/>
      <c r="E12" s="149"/>
      <c r="F12" s="149"/>
      <c r="G12" s="149"/>
      <c r="H12" s="112"/>
      <c r="I12" s="112"/>
      <c r="J12" s="112"/>
      <c r="K12" s="112"/>
      <c r="L12" s="112"/>
      <c r="M12" s="112"/>
    </row>
    <row r="13" spans="1:243" ht="21.75" customHeight="1">
      <c r="A13" s="177" t="s">
        <v>247</v>
      </c>
      <c r="B13" s="177"/>
      <c r="C13" s="177"/>
      <c r="D13" s="177"/>
      <c r="E13" s="177"/>
      <c r="F13" s="177"/>
      <c r="G13" s="177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49"/>
      <c r="FH13" s="149"/>
      <c r="FI13" s="149"/>
      <c r="FJ13" s="149"/>
      <c r="FK13" s="149"/>
      <c r="FL13" s="149"/>
      <c r="FM13" s="149"/>
      <c r="FN13" s="149"/>
      <c r="FO13" s="149"/>
      <c r="FP13" s="149"/>
      <c r="FQ13" s="149"/>
      <c r="FR13" s="149"/>
      <c r="FS13" s="149"/>
      <c r="FT13" s="149"/>
      <c r="FU13" s="149"/>
      <c r="FV13" s="149"/>
      <c r="FW13" s="149"/>
      <c r="FX13" s="149"/>
      <c r="FY13" s="149"/>
      <c r="FZ13" s="149"/>
      <c r="GA13" s="149"/>
      <c r="GB13" s="149"/>
      <c r="GC13" s="149"/>
      <c r="GD13" s="149"/>
      <c r="GE13" s="149"/>
      <c r="GF13" s="149"/>
      <c r="GG13" s="149"/>
      <c r="GH13" s="149"/>
      <c r="GI13" s="149"/>
      <c r="GJ13" s="149"/>
      <c r="GK13" s="149"/>
      <c r="GL13" s="149"/>
      <c r="GM13" s="149"/>
      <c r="GN13" s="149"/>
      <c r="GO13" s="149"/>
      <c r="GP13" s="149"/>
      <c r="GQ13" s="149"/>
      <c r="GR13" s="149"/>
      <c r="GS13" s="149"/>
      <c r="GT13" s="149"/>
      <c r="GU13" s="149"/>
      <c r="GV13" s="149"/>
      <c r="GW13" s="149"/>
      <c r="GX13" s="149"/>
      <c r="GY13" s="149"/>
      <c r="GZ13" s="149"/>
      <c r="HA13" s="149"/>
      <c r="HB13" s="149"/>
      <c r="HC13" s="149"/>
      <c r="HD13" s="149"/>
      <c r="HE13" s="149"/>
      <c r="HF13" s="149"/>
      <c r="HG13" s="149"/>
      <c r="HH13" s="149"/>
      <c r="HI13" s="149"/>
      <c r="HJ13" s="149"/>
      <c r="HK13" s="149"/>
      <c r="HL13" s="149"/>
      <c r="HM13" s="149"/>
      <c r="HN13" s="149"/>
      <c r="HO13" s="149"/>
      <c r="HP13" s="149"/>
      <c r="HQ13" s="149"/>
      <c r="HR13" s="149"/>
      <c r="HS13" s="149"/>
      <c r="HT13" s="149"/>
      <c r="HU13" s="149"/>
      <c r="HV13" s="149"/>
      <c r="HW13" s="149"/>
      <c r="HX13" s="149"/>
      <c r="HY13" s="149"/>
      <c r="HZ13" s="149"/>
      <c r="IA13" s="149"/>
      <c r="IB13" s="149"/>
      <c r="IC13" s="149"/>
      <c r="ID13" s="149"/>
      <c r="IE13" s="149"/>
      <c r="IF13" s="149"/>
      <c r="IG13" s="149"/>
      <c r="IH13" s="149"/>
      <c r="II13" s="149"/>
    </row>
    <row r="14" spans="1:243" ht="21.75" customHeight="1">
      <c r="A14" s="177" t="s">
        <v>245</v>
      </c>
      <c r="B14" s="177"/>
      <c r="C14" s="177"/>
      <c r="D14" s="177"/>
      <c r="E14" s="177"/>
      <c r="F14" s="177"/>
      <c r="G14" s="177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149"/>
      <c r="FG14" s="149"/>
      <c r="FH14" s="149"/>
      <c r="FI14" s="149"/>
      <c r="FJ14" s="149"/>
      <c r="FK14" s="149"/>
      <c r="FL14" s="149"/>
      <c r="FM14" s="149"/>
      <c r="FN14" s="149"/>
      <c r="FO14" s="149"/>
      <c r="FP14" s="149"/>
      <c r="FQ14" s="149"/>
      <c r="FR14" s="149"/>
      <c r="FS14" s="149"/>
      <c r="FT14" s="149"/>
      <c r="FU14" s="149"/>
      <c r="FV14" s="149"/>
      <c r="FW14" s="149"/>
      <c r="FX14" s="149"/>
      <c r="FY14" s="149"/>
      <c r="FZ14" s="149"/>
      <c r="GA14" s="149"/>
      <c r="GB14" s="149"/>
      <c r="GC14" s="149"/>
      <c r="GD14" s="149"/>
      <c r="GE14" s="149"/>
      <c r="GF14" s="149"/>
      <c r="GG14" s="149"/>
      <c r="GH14" s="149"/>
      <c r="GI14" s="149"/>
      <c r="GJ14" s="149"/>
      <c r="GK14" s="149"/>
      <c r="GL14" s="149"/>
      <c r="GM14" s="149"/>
      <c r="GN14" s="149"/>
      <c r="GO14" s="149"/>
      <c r="GP14" s="149"/>
      <c r="GQ14" s="149"/>
      <c r="GR14" s="149"/>
      <c r="GS14" s="149"/>
      <c r="GT14" s="149"/>
      <c r="GU14" s="149"/>
      <c r="GV14" s="149"/>
      <c r="GW14" s="149"/>
      <c r="GX14" s="149"/>
      <c r="GY14" s="149"/>
      <c r="GZ14" s="149"/>
      <c r="HA14" s="149"/>
      <c r="HB14" s="149"/>
      <c r="HC14" s="149"/>
      <c r="HD14" s="149"/>
      <c r="HE14" s="149"/>
      <c r="HF14" s="149"/>
      <c r="HG14" s="149"/>
      <c r="HH14" s="149"/>
      <c r="HI14" s="149"/>
      <c r="HJ14" s="149"/>
      <c r="HK14" s="149"/>
      <c r="HL14" s="149"/>
      <c r="HM14" s="149"/>
      <c r="HN14" s="149"/>
      <c r="HO14" s="149"/>
      <c r="HP14" s="149"/>
      <c r="HQ14" s="149"/>
      <c r="HR14" s="149"/>
      <c r="HS14" s="149"/>
      <c r="HT14" s="149"/>
      <c r="HU14" s="149"/>
      <c r="HV14" s="149"/>
      <c r="HW14" s="149"/>
      <c r="HX14" s="149"/>
      <c r="HY14" s="149"/>
      <c r="HZ14" s="149"/>
      <c r="IA14" s="149"/>
      <c r="IB14" s="149"/>
      <c r="IC14" s="149"/>
      <c r="ID14" s="149"/>
      <c r="IE14" s="149"/>
      <c r="IF14" s="149"/>
      <c r="IG14" s="149"/>
      <c r="IH14" s="149"/>
      <c r="II14" s="149"/>
    </row>
    <row r="15" spans="1:243" ht="21.75" customHeight="1">
      <c r="A15" s="177" t="s">
        <v>246</v>
      </c>
      <c r="B15" s="177"/>
      <c r="C15" s="177"/>
      <c r="D15" s="177"/>
      <c r="E15" s="177"/>
      <c r="F15" s="177"/>
      <c r="G15" s="177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49"/>
      <c r="ES15" s="149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49"/>
      <c r="FF15" s="149"/>
      <c r="FG15" s="149"/>
      <c r="FH15" s="149"/>
      <c r="FI15" s="149"/>
      <c r="FJ15" s="149"/>
      <c r="FK15" s="149"/>
      <c r="FL15" s="149"/>
      <c r="FM15" s="149"/>
      <c r="FN15" s="149"/>
      <c r="FO15" s="149"/>
      <c r="FP15" s="149"/>
      <c r="FQ15" s="149"/>
      <c r="FR15" s="149"/>
      <c r="FS15" s="149"/>
      <c r="FT15" s="149"/>
      <c r="FU15" s="149"/>
      <c r="FV15" s="149"/>
      <c r="FW15" s="149"/>
      <c r="FX15" s="149"/>
      <c r="FY15" s="149"/>
      <c r="FZ15" s="149"/>
      <c r="GA15" s="149"/>
      <c r="GB15" s="149"/>
      <c r="GC15" s="149"/>
      <c r="GD15" s="149"/>
      <c r="GE15" s="149"/>
      <c r="GF15" s="149"/>
      <c r="GG15" s="149"/>
      <c r="GH15" s="149"/>
      <c r="GI15" s="149"/>
      <c r="GJ15" s="149"/>
      <c r="GK15" s="149"/>
      <c r="GL15" s="149"/>
      <c r="GM15" s="149"/>
      <c r="GN15" s="149"/>
      <c r="GO15" s="149"/>
      <c r="GP15" s="149"/>
      <c r="GQ15" s="149"/>
      <c r="GR15" s="149"/>
      <c r="GS15" s="149"/>
      <c r="GT15" s="149"/>
      <c r="GU15" s="149"/>
      <c r="GV15" s="149"/>
      <c r="GW15" s="149"/>
      <c r="GX15" s="149"/>
      <c r="GY15" s="149"/>
      <c r="GZ15" s="149"/>
      <c r="HA15" s="149"/>
      <c r="HB15" s="149"/>
      <c r="HC15" s="149"/>
      <c r="HD15" s="149"/>
      <c r="HE15" s="149"/>
      <c r="HF15" s="149"/>
      <c r="HG15" s="149"/>
      <c r="HH15" s="149"/>
      <c r="HI15" s="149"/>
      <c r="HJ15" s="149"/>
      <c r="HK15" s="149"/>
      <c r="HL15" s="149"/>
      <c r="HM15" s="149"/>
      <c r="HN15" s="149"/>
      <c r="HO15" s="149"/>
      <c r="HP15" s="149"/>
      <c r="HQ15" s="149"/>
      <c r="HR15" s="149"/>
      <c r="HS15" s="149"/>
      <c r="HT15" s="149"/>
      <c r="HU15" s="149"/>
      <c r="HV15" s="149"/>
      <c r="HW15" s="149"/>
      <c r="HX15" s="149"/>
      <c r="HY15" s="149"/>
      <c r="HZ15" s="149"/>
      <c r="IA15" s="149"/>
      <c r="IB15" s="149"/>
      <c r="IC15" s="149"/>
      <c r="ID15" s="149"/>
      <c r="IE15" s="149"/>
      <c r="IF15" s="149"/>
      <c r="IG15" s="149"/>
      <c r="IH15" s="149"/>
      <c r="II15" s="149"/>
    </row>
  </sheetData>
  <sheetProtection/>
  <mergeCells count="88">
    <mergeCell ref="IF15:II15"/>
    <mergeCell ref="GD15:GL15"/>
    <mergeCell ref="GM15:GU15"/>
    <mergeCell ref="GV15:HD15"/>
    <mergeCell ref="HE15:HM15"/>
    <mergeCell ref="HN15:HV15"/>
    <mergeCell ref="HW15:IE15"/>
    <mergeCell ref="EB15:EJ15"/>
    <mergeCell ref="EK15:ES15"/>
    <mergeCell ref="ET15:FB15"/>
    <mergeCell ref="FC15:FK15"/>
    <mergeCell ref="FL15:FT15"/>
    <mergeCell ref="FU15:GC15"/>
    <mergeCell ref="BZ15:CH15"/>
    <mergeCell ref="CI15:CQ15"/>
    <mergeCell ref="CR15:CZ15"/>
    <mergeCell ref="DA15:DI15"/>
    <mergeCell ref="DJ15:DR15"/>
    <mergeCell ref="DS15:EA15"/>
    <mergeCell ref="IF14:II14"/>
    <mergeCell ref="H15:N15"/>
    <mergeCell ref="O15:W15"/>
    <mergeCell ref="X15:AF15"/>
    <mergeCell ref="AG15:AO15"/>
    <mergeCell ref="AP15:AX15"/>
    <mergeCell ref="AY15:BG15"/>
    <mergeCell ref="BH15:BP15"/>
    <mergeCell ref="BQ15:BY15"/>
    <mergeCell ref="GD14:GL14"/>
    <mergeCell ref="GM14:GU14"/>
    <mergeCell ref="GV14:HD14"/>
    <mergeCell ref="HE14:HM14"/>
    <mergeCell ref="HN14:HV14"/>
    <mergeCell ref="HW14:IE14"/>
    <mergeCell ref="EB14:EJ14"/>
    <mergeCell ref="EK14:ES14"/>
    <mergeCell ref="ET14:FB14"/>
    <mergeCell ref="FC14:FK14"/>
    <mergeCell ref="FL14:FT14"/>
    <mergeCell ref="FU14:GC14"/>
    <mergeCell ref="BZ14:CH14"/>
    <mergeCell ref="CI14:CQ14"/>
    <mergeCell ref="CR14:CZ14"/>
    <mergeCell ref="DA14:DI14"/>
    <mergeCell ref="DJ14:DR14"/>
    <mergeCell ref="DS14:EA14"/>
    <mergeCell ref="IF13:II13"/>
    <mergeCell ref="H14:N14"/>
    <mergeCell ref="O14:W14"/>
    <mergeCell ref="X14:AF14"/>
    <mergeCell ref="AG14:AO14"/>
    <mergeCell ref="AP14:AX14"/>
    <mergeCell ref="AY14:BG14"/>
    <mergeCell ref="BH14:BP14"/>
    <mergeCell ref="BQ14:BY14"/>
    <mergeCell ref="GD13:GL13"/>
    <mergeCell ref="GM13:GU13"/>
    <mergeCell ref="GV13:HD13"/>
    <mergeCell ref="HE13:HM13"/>
    <mergeCell ref="HN13:HV13"/>
    <mergeCell ref="HW13:IE13"/>
    <mergeCell ref="EB13:EJ13"/>
    <mergeCell ref="EK13:ES13"/>
    <mergeCell ref="ET13:FB13"/>
    <mergeCell ref="FC13:FK13"/>
    <mergeCell ref="FL13:FT13"/>
    <mergeCell ref="FU13:GC13"/>
    <mergeCell ref="BZ13:CH13"/>
    <mergeCell ref="CI13:CQ13"/>
    <mergeCell ref="CR13:CZ13"/>
    <mergeCell ref="DA13:DI13"/>
    <mergeCell ref="DJ13:DR13"/>
    <mergeCell ref="DS13:EA13"/>
    <mergeCell ref="X13:AF13"/>
    <mergeCell ref="AG13:AO13"/>
    <mergeCell ref="AP13:AX13"/>
    <mergeCell ref="AY13:BG13"/>
    <mergeCell ref="BH13:BP13"/>
    <mergeCell ref="BQ13:BY13"/>
    <mergeCell ref="A14:G14"/>
    <mergeCell ref="A15:G15"/>
    <mergeCell ref="A11:G11"/>
    <mergeCell ref="H13:N13"/>
    <mergeCell ref="O13:W13"/>
    <mergeCell ref="A3:G3"/>
    <mergeCell ref="A12:G12"/>
    <mergeCell ref="A7:G7"/>
    <mergeCell ref="A13:G13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7"/>
  <dimension ref="A1:G22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4.8515625" style="1" customWidth="1"/>
    <col min="2" max="5" width="10.00390625" style="1" customWidth="1"/>
    <col min="6" max="16384" width="9.140625" style="1" customWidth="1"/>
  </cols>
  <sheetData>
    <row r="1" spans="1:6" s="30" customFormat="1" ht="25.5" customHeight="1">
      <c r="A1" s="150" t="s">
        <v>254</v>
      </c>
      <c r="B1" s="150"/>
      <c r="C1" s="150"/>
      <c r="D1" s="150"/>
      <c r="E1" s="150"/>
      <c r="F1" s="150"/>
    </row>
    <row r="2" spans="1:7" ht="12.75" customHeight="1">
      <c r="A2" s="11"/>
      <c r="B2" s="38">
        <v>2005</v>
      </c>
      <c r="C2" s="38">
        <v>2006</v>
      </c>
      <c r="D2" s="38">
        <v>2007</v>
      </c>
      <c r="E2" s="38">
        <v>2008</v>
      </c>
      <c r="F2" s="38">
        <v>2009</v>
      </c>
      <c r="G2" s="95">
        <v>2010</v>
      </c>
    </row>
    <row r="3" spans="1:7" ht="27" customHeight="1">
      <c r="A3" s="158" t="s">
        <v>24</v>
      </c>
      <c r="B3" s="158"/>
      <c r="C3" s="158"/>
      <c r="D3" s="158"/>
      <c r="E3" s="158"/>
      <c r="F3" s="158"/>
      <c r="G3" s="158"/>
    </row>
    <row r="4" spans="1:7" ht="12.75">
      <c r="A4" s="34" t="s">
        <v>1</v>
      </c>
      <c r="B4" s="33">
        <v>1.30454343537664</v>
      </c>
      <c r="C4" s="33">
        <v>0.9</v>
      </c>
      <c r="D4" s="33">
        <v>0.9</v>
      </c>
      <c r="E4" s="33" t="s">
        <v>4</v>
      </c>
      <c r="F4" s="33" t="s">
        <v>4</v>
      </c>
      <c r="G4" s="96" t="s">
        <v>4</v>
      </c>
    </row>
    <row r="5" spans="1:7" ht="12.75">
      <c r="A5" s="34" t="s">
        <v>0</v>
      </c>
      <c r="B5" s="33">
        <v>1.65433609699759</v>
      </c>
      <c r="C5" s="33">
        <v>1.5</v>
      </c>
      <c r="D5" s="33">
        <v>1.4</v>
      </c>
      <c r="E5" s="33" t="s">
        <v>4</v>
      </c>
      <c r="F5" s="33" t="s">
        <v>4</v>
      </c>
      <c r="G5" s="96" t="s">
        <v>4</v>
      </c>
    </row>
    <row r="6" spans="1:7" ht="12.75">
      <c r="A6" s="34" t="s">
        <v>5</v>
      </c>
      <c r="B6" s="35">
        <v>1.76165867793423</v>
      </c>
      <c r="C6" s="35">
        <v>1.9</v>
      </c>
      <c r="D6" s="35">
        <v>1.9</v>
      </c>
      <c r="E6" s="35" t="s">
        <v>4</v>
      </c>
      <c r="F6" s="33" t="s">
        <v>4</v>
      </c>
      <c r="G6" s="96" t="s">
        <v>4</v>
      </c>
    </row>
    <row r="7" spans="1:7" ht="15.75" customHeight="1">
      <c r="A7" s="144" t="s">
        <v>23</v>
      </c>
      <c r="B7" s="144"/>
      <c r="C7" s="144"/>
      <c r="D7" s="144"/>
      <c r="E7" s="144"/>
      <c r="F7" s="144"/>
      <c r="G7" s="144"/>
    </row>
    <row r="8" spans="1:7" ht="12.75">
      <c r="A8" s="37" t="s">
        <v>1</v>
      </c>
      <c r="B8" s="33">
        <v>15.8</v>
      </c>
      <c r="C8" s="33">
        <v>16.2</v>
      </c>
      <c r="D8" s="33">
        <v>14</v>
      </c>
      <c r="E8" s="33" t="s">
        <v>4</v>
      </c>
      <c r="F8" s="33" t="s">
        <v>4</v>
      </c>
      <c r="G8" s="96" t="s">
        <v>4</v>
      </c>
    </row>
    <row r="9" spans="1:7" ht="12.75">
      <c r="A9" s="37" t="s">
        <v>0</v>
      </c>
      <c r="B9" s="33">
        <v>21.2</v>
      </c>
      <c r="C9" s="33">
        <v>22.9</v>
      </c>
      <c r="D9" s="33">
        <v>21.3</v>
      </c>
      <c r="E9" s="33" t="s">
        <v>4</v>
      </c>
      <c r="F9" s="33" t="s">
        <v>4</v>
      </c>
      <c r="G9" s="96" t="s">
        <v>4</v>
      </c>
    </row>
    <row r="10" spans="1:7" ht="12.75">
      <c r="A10" s="36" t="s">
        <v>5</v>
      </c>
      <c r="B10" s="35">
        <v>47.1</v>
      </c>
      <c r="C10" s="35">
        <v>49.4</v>
      </c>
      <c r="D10" s="35">
        <v>49.3</v>
      </c>
      <c r="E10" s="33" t="s">
        <v>4</v>
      </c>
      <c r="F10" s="33" t="s">
        <v>4</v>
      </c>
      <c r="G10" s="96" t="s">
        <v>4</v>
      </c>
    </row>
    <row r="11" spans="1:7" ht="15.75" customHeight="1">
      <c r="A11" s="159" t="s">
        <v>22</v>
      </c>
      <c r="B11" s="159"/>
      <c r="C11" s="159"/>
      <c r="D11" s="159"/>
      <c r="E11" s="159"/>
      <c r="F11" s="159"/>
      <c r="G11" s="159"/>
    </row>
    <row r="12" spans="1:7" ht="12.75">
      <c r="A12" s="34" t="s">
        <v>1</v>
      </c>
      <c r="B12" s="33">
        <v>23.0019493177388</v>
      </c>
      <c r="C12" s="33">
        <v>20.4678362573099</v>
      </c>
      <c r="D12" s="33">
        <v>22.0703125</v>
      </c>
      <c r="E12" s="33">
        <v>21.1</v>
      </c>
      <c r="F12" s="33">
        <v>19.9</v>
      </c>
      <c r="G12" s="1">
        <v>19.7</v>
      </c>
    </row>
    <row r="13" spans="1:7" ht="12.75">
      <c r="A13" s="34" t="s">
        <v>0</v>
      </c>
      <c r="B13" s="33">
        <v>22.4244837590307</v>
      </c>
      <c r="C13" s="33">
        <v>22.288337300238</v>
      </c>
      <c r="D13" s="33">
        <v>23.0042966983265</v>
      </c>
      <c r="E13" s="33">
        <v>21.9</v>
      </c>
      <c r="F13" s="33">
        <v>22.6</v>
      </c>
      <c r="G13" s="1">
        <v>21.7</v>
      </c>
    </row>
    <row r="14" spans="1:7" ht="12.75">
      <c r="A14" s="34" t="s">
        <v>5</v>
      </c>
      <c r="B14" s="35">
        <v>29.2636428628167</v>
      </c>
      <c r="C14" s="35">
        <v>29.5576129656316</v>
      </c>
      <c r="D14" s="35">
        <v>29.8672522990647</v>
      </c>
      <c r="E14" s="33">
        <v>29.4</v>
      </c>
      <c r="F14" s="33">
        <v>30.6</v>
      </c>
      <c r="G14" s="1">
        <v>29.9</v>
      </c>
    </row>
    <row r="15" spans="1:7" ht="15.75" customHeight="1">
      <c r="A15" s="157" t="s">
        <v>188</v>
      </c>
      <c r="B15" s="157"/>
      <c r="C15" s="157"/>
      <c r="D15" s="157"/>
      <c r="E15" s="157"/>
      <c r="F15" s="157"/>
      <c r="G15" s="157"/>
    </row>
    <row r="16" spans="1:7" ht="12.75">
      <c r="A16" s="34" t="s">
        <v>1</v>
      </c>
      <c r="B16" s="33">
        <v>51.9370460048426</v>
      </c>
      <c r="C16" s="33">
        <v>37.0068027210885</v>
      </c>
      <c r="D16" s="33">
        <v>36.3938053097345</v>
      </c>
      <c r="E16" s="33">
        <v>40.6</v>
      </c>
      <c r="F16" s="33">
        <v>43.6</v>
      </c>
      <c r="G16" s="8">
        <v>38.2</v>
      </c>
    </row>
    <row r="17" spans="1:7" ht="12.75">
      <c r="A17" s="34" t="s">
        <v>0</v>
      </c>
      <c r="B17" s="33">
        <v>49.681090092049</v>
      </c>
      <c r="C17" s="33">
        <v>41.4151320329809</v>
      </c>
      <c r="D17" s="33">
        <v>42.7070533300565</v>
      </c>
      <c r="E17" s="33">
        <v>40.7</v>
      </c>
      <c r="F17" s="33">
        <v>44.5</v>
      </c>
      <c r="G17" s="8">
        <v>45.4</v>
      </c>
    </row>
    <row r="18" spans="1:7" ht="12.75">
      <c r="A18" s="32" t="s">
        <v>5</v>
      </c>
      <c r="B18" s="31">
        <v>49.6277338296882</v>
      </c>
      <c r="C18" s="31">
        <v>43.8121952848461</v>
      </c>
      <c r="D18" s="31">
        <v>44.3211659663866</v>
      </c>
      <c r="E18" s="31">
        <v>44.7</v>
      </c>
      <c r="F18" s="31">
        <v>47.2</v>
      </c>
      <c r="G18" s="6">
        <v>47.5</v>
      </c>
    </row>
    <row r="19" spans="1:7" ht="12.75" customHeight="1">
      <c r="A19" s="160" t="s">
        <v>249</v>
      </c>
      <c r="B19" s="160"/>
      <c r="C19" s="160"/>
      <c r="D19" s="160"/>
      <c r="E19" s="160"/>
      <c r="F19" s="160"/>
      <c r="G19" s="160"/>
    </row>
    <row r="20" spans="1:7" ht="12.75" customHeight="1">
      <c r="A20" s="155" t="s">
        <v>250</v>
      </c>
      <c r="B20" s="155"/>
      <c r="C20" s="155"/>
      <c r="D20" s="155"/>
      <c r="E20" s="155"/>
      <c r="F20" s="155"/>
      <c r="G20" s="155"/>
    </row>
    <row r="21" spans="1:7" ht="12.75" customHeight="1">
      <c r="A21" s="155" t="s">
        <v>251</v>
      </c>
      <c r="B21" s="155"/>
      <c r="C21" s="155"/>
      <c r="D21" s="155"/>
      <c r="E21" s="155"/>
      <c r="F21" s="155"/>
      <c r="G21" s="155"/>
    </row>
    <row r="22" spans="1:7" s="79" customFormat="1" ht="21.75" customHeight="1">
      <c r="A22" s="156" t="s">
        <v>252</v>
      </c>
      <c r="B22" s="156"/>
      <c r="C22" s="156"/>
      <c r="D22" s="156"/>
      <c r="E22" s="156"/>
      <c r="F22" s="156"/>
      <c r="G22" s="156"/>
    </row>
  </sheetData>
  <sheetProtection/>
  <mergeCells count="9">
    <mergeCell ref="A21:G21"/>
    <mergeCell ref="A22:G22"/>
    <mergeCell ref="A15:G15"/>
    <mergeCell ref="A1:F1"/>
    <mergeCell ref="A3:G3"/>
    <mergeCell ref="A7:G7"/>
    <mergeCell ref="A11:G11"/>
    <mergeCell ref="A19:G19"/>
    <mergeCell ref="A20:G20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8"/>
  <dimension ref="A1:G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28125" style="1" customWidth="1"/>
    <col min="2" max="7" width="11.28125" style="1" customWidth="1"/>
    <col min="8" max="16384" width="9.140625" style="1" customWidth="1"/>
  </cols>
  <sheetData>
    <row r="1" spans="1:7" ht="25.5" customHeight="1">
      <c r="A1" s="43" t="s">
        <v>255</v>
      </c>
      <c r="B1" s="13"/>
      <c r="C1" s="13"/>
      <c r="D1" s="13"/>
      <c r="E1" s="13"/>
      <c r="F1" s="13"/>
      <c r="G1" s="13"/>
    </row>
    <row r="2" spans="1:7" ht="12.75">
      <c r="A2" s="11"/>
      <c r="B2" s="12">
        <v>2005</v>
      </c>
      <c r="C2" s="12">
        <v>2006</v>
      </c>
      <c r="D2" s="12">
        <v>2007</v>
      </c>
      <c r="E2" s="12">
        <v>2008</v>
      </c>
      <c r="F2" s="12">
        <v>2009</v>
      </c>
      <c r="G2" s="12">
        <v>2010</v>
      </c>
    </row>
    <row r="3" spans="1:7" s="4" customFormat="1" ht="15" customHeight="1">
      <c r="A3" s="5" t="s">
        <v>3</v>
      </c>
      <c r="B3" s="42">
        <v>261994</v>
      </c>
      <c r="C3" s="42">
        <v>271911</v>
      </c>
      <c r="D3" s="42">
        <v>277949</v>
      </c>
      <c r="E3" s="42">
        <v>283862</v>
      </c>
      <c r="F3" s="42">
        <v>287636</v>
      </c>
      <c r="G3" s="42">
        <v>293173</v>
      </c>
    </row>
    <row r="4" spans="1:7" ht="12.75">
      <c r="A4" s="37" t="s">
        <v>2</v>
      </c>
      <c r="B4" s="41">
        <v>137782</v>
      </c>
      <c r="C4" s="41">
        <v>142612</v>
      </c>
      <c r="D4" s="41">
        <v>145430</v>
      </c>
      <c r="E4" s="41">
        <v>147862</v>
      </c>
      <c r="F4" s="41">
        <v>149297</v>
      </c>
      <c r="G4" s="41">
        <v>152053</v>
      </c>
    </row>
    <row r="5" spans="1:7" ht="12.75">
      <c r="A5" s="37" t="s">
        <v>1</v>
      </c>
      <c r="B5" s="41">
        <v>399776</v>
      </c>
      <c r="C5" s="41">
        <v>414523</v>
      </c>
      <c r="D5" s="41">
        <v>423379</v>
      </c>
      <c r="E5" s="41">
        <v>431832</v>
      </c>
      <c r="F5" s="41">
        <v>436933</v>
      </c>
      <c r="G5" s="41">
        <v>445226</v>
      </c>
    </row>
    <row r="6" spans="1:7" ht="12.75">
      <c r="A6" s="37" t="s">
        <v>0</v>
      </c>
      <c r="B6" s="41">
        <v>14628392</v>
      </c>
      <c r="C6" s="41">
        <v>15097106</v>
      </c>
      <c r="D6" s="41">
        <v>15441697</v>
      </c>
      <c r="E6" s="41">
        <f>10420450+5322471</f>
        <v>15742921</v>
      </c>
      <c r="F6" s="41">
        <v>15912706</v>
      </c>
      <c r="G6" s="41">
        <v>10712053</v>
      </c>
    </row>
    <row r="7" spans="1:7" ht="12.75">
      <c r="A7" s="40" t="s">
        <v>5</v>
      </c>
      <c r="B7" s="39">
        <v>45185101</v>
      </c>
      <c r="C7" s="39">
        <v>46329144</v>
      </c>
      <c r="D7" s="39">
        <v>47131347</v>
      </c>
      <c r="E7" s="39">
        <v>47936938</v>
      </c>
      <c r="F7" s="39">
        <v>48035078</v>
      </c>
      <c r="G7" s="39">
        <v>48662401</v>
      </c>
    </row>
    <row r="8" ht="12.75">
      <c r="A8" s="3" t="s">
        <v>191</v>
      </c>
    </row>
    <row r="11" spans="1:7" ht="12.75">
      <c r="A11" s="4"/>
      <c r="B11" s="4"/>
      <c r="C11" s="4"/>
      <c r="D11" s="4"/>
      <c r="E11" s="4"/>
      <c r="F11" s="4"/>
      <c r="G11" s="4"/>
    </row>
  </sheetData>
  <sheetProtection/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9"/>
  <dimension ref="A1:G260"/>
  <sheetViews>
    <sheetView workbookViewId="0" topLeftCell="A1">
      <selection activeCell="A1" sqref="A1:F1"/>
    </sheetView>
  </sheetViews>
  <sheetFormatPr defaultColWidth="9.140625" defaultRowHeight="15"/>
  <cols>
    <col min="1" max="1" width="34.140625" style="1" customWidth="1"/>
    <col min="2" max="6" width="10.140625" style="1" customWidth="1"/>
    <col min="7" max="16384" width="9.140625" style="1" customWidth="1"/>
  </cols>
  <sheetData>
    <row r="1" spans="1:6" ht="25.5" customHeight="1">
      <c r="A1" s="150" t="s">
        <v>256</v>
      </c>
      <c r="B1" s="150"/>
      <c r="C1" s="150"/>
      <c r="D1" s="150"/>
      <c r="E1" s="150"/>
      <c r="F1" s="150"/>
    </row>
    <row r="2" spans="1:6" ht="25.5" customHeight="1">
      <c r="A2" s="11"/>
      <c r="B2" s="51" t="s">
        <v>3</v>
      </c>
      <c r="C2" s="51" t="s">
        <v>36</v>
      </c>
      <c r="D2" s="51" t="s">
        <v>1</v>
      </c>
      <c r="E2" s="51" t="s">
        <v>19</v>
      </c>
      <c r="F2" s="51" t="s">
        <v>5</v>
      </c>
    </row>
    <row r="3" spans="1:6" ht="15" customHeight="1">
      <c r="A3" s="1" t="s">
        <v>35</v>
      </c>
      <c r="B3" s="27">
        <v>1462</v>
      </c>
      <c r="C3" s="27">
        <v>466</v>
      </c>
      <c r="D3" s="27">
        <v>1928</v>
      </c>
      <c r="E3" s="27">
        <v>38905</v>
      </c>
      <c r="F3" s="27">
        <v>99895</v>
      </c>
    </row>
    <row r="4" spans="1:6" ht="12.75">
      <c r="A4" s="1" t="s">
        <v>34</v>
      </c>
      <c r="B4" s="27">
        <v>28045</v>
      </c>
      <c r="C4" s="27">
        <v>14593</v>
      </c>
      <c r="D4" s="27">
        <v>42638</v>
      </c>
      <c r="E4" s="27">
        <v>1273697</v>
      </c>
      <c r="F4" s="27">
        <v>3983502</v>
      </c>
    </row>
    <row r="5" spans="1:6" ht="12.75">
      <c r="A5" s="1" t="s">
        <v>33</v>
      </c>
      <c r="B5" s="27">
        <v>4110</v>
      </c>
      <c r="C5" s="27">
        <v>1871</v>
      </c>
      <c r="D5" s="27">
        <v>5981</v>
      </c>
      <c r="E5" s="27">
        <v>183901</v>
      </c>
      <c r="F5" s="27">
        <v>656880</v>
      </c>
    </row>
    <row r="6" spans="1:6" ht="12.75">
      <c r="A6" s="1" t="s">
        <v>32</v>
      </c>
      <c r="B6" s="27">
        <v>232094</v>
      </c>
      <c r="C6" s="27">
        <v>117927</v>
      </c>
      <c r="D6" s="27">
        <v>350021</v>
      </c>
      <c r="E6" s="27">
        <v>12374538</v>
      </c>
      <c r="F6" s="27">
        <v>36751311</v>
      </c>
    </row>
    <row r="7" spans="1:6" ht="12.75">
      <c r="A7" s="1" t="s">
        <v>31</v>
      </c>
      <c r="B7" s="27">
        <v>2412</v>
      </c>
      <c r="C7" s="27">
        <v>1432</v>
      </c>
      <c r="D7" s="27">
        <v>3844</v>
      </c>
      <c r="E7" s="27">
        <v>168093</v>
      </c>
      <c r="F7" s="27">
        <v>291757</v>
      </c>
    </row>
    <row r="8" spans="1:6" ht="12.75">
      <c r="A8" s="1" t="s">
        <v>30</v>
      </c>
      <c r="B8" s="27">
        <v>20665</v>
      </c>
      <c r="C8" s="27">
        <v>13254</v>
      </c>
      <c r="D8" s="27">
        <v>33919</v>
      </c>
      <c r="E8" s="27">
        <v>1947204</v>
      </c>
      <c r="F8" s="27">
        <v>6305032</v>
      </c>
    </row>
    <row r="9" spans="1:6" ht="12.75">
      <c r="A9" s="1" t="s">
        <v>29</v>
      </c>
      <c r="B9" s="27">
        <v>646</v>
      </c>
      <c r="C9" s="27">
        <v>259</v>
      </c>
      <c r="D9" s="27">
        <v>905</v>
      </c>
      <c r="E9" s="27">
        <v>21120</v>
      </c>
      <c r="F9" s="27">
        <v>69724</v>
      </c>
    </row>
    <row r="10" spans="1:6" ht="12.75">
      <c r="A10" s="1" t="s">
        <v>28</v>
      </c>
      <c r="B10" s="27">
        <v>362</v>
      </c>
      <c r="C10" s="27">
        <v>403</v>
      </c>
      <c r="D10" s="27">
        <v>765</v>
      </c>
      <c r="E10" s="27">
        <v>30851</v>
      </c>
      <c r="F10" s="27">
        <v>96972</v>
      </c>
    </row>
    <row r="11" spans="1:7" ht="12.75">
      <c r="A11" s="4" t="s">
        <v>27</v>
      </c>
      <c r="B11" s="50">
        <v>2071</v>
      </c>
      <c r="C11" s="50">
        <v>1133</v>
      </c>
      <c r="D11" s="27">
        <v>3204</v>
      </c>
      <c r="E11" s="50">
        <v>87986</v>
      </c>
      <c r="F11" s="50">
        <v>248646</v>
      </c>
      <c r="G11" s="4"/>
    </row>
    <row r="12" spans="1:6" ht="12.75">
      <c r="A12" s="1" t="s">
        <v>26</v>
      </c>
      <c r="B12" s="27">
        <v>1306</v>
      </c>
      <c r="C12" s="27">
        <v>714</v>
      </c>
      <c r="D12" s="27">
        <v>2020</v>
      </c>
      <c r="E12" s="27">
        <v>56838</v>
      </c>
      <c r="F12" s="27">
        <v>158289</v>
      </c>
    </row>
    <row r="13" spans="1:6" ht="12.75">
      <c r="A13" s="1" t="s">
        <v>25</v>
      </c>
      <c r="B13" s="49"/>
      <c r="C13" s="27">
        <v>1</v>
      </c>
      <c r="D13" s="27">
        <v>1</v>
      </c>
      <c r="E13" s="27">
        <v>101</v>
      </c>
      <c r="F13" s="27">
        <v>393</v>
      </c>
    </row>
    <row r="14" spans="1:6" ht="12.75">
      <c r="A14" s="48" t="s">
        <v>15</v>
      </c>
      <c r="B14" s="47">
        <v>293173</v>
      </c>
      <c r="C14" s="47">
        <v>152053</v>
      </c>
      <c r="D14" s="47">
        <v>445226</v>
      </c>
      <c r="E14" s="47">
        <v>16183234</v>
      </c>
      <c r="F14" s="47">
        <v>48662401</v>
      </c>
    </row>
    <row r="15" ht="12.75">
      <c r="A15" s="3" t="s">
        <v>192</v>
      </c>
    </row>
    <row r="19" spans="1:6" ht="12.75">
      <c r="A19" s="46"/>
      <c r="B19" s="45"/>
      <c r="C19" s="45"/>
      <c r="D19" s="45"/>
      <c r="E19" s="45"/>
      <c r="F19" s="44"/>
    </row>
    <row r="20" spans="1:6" ht="12.75">
      <c r="A20" s="46"/>
      <c r="B20" s="45"/>
      <c r="C20" s="45"/>
      <c r="D20" s="45"/>
      <c r="E20" s="45"/>
      <c r="F20" s="44"/>
    </row>
    <row r="21" spans="1:6" ht="12.75">
      <c r="A21" s="46"/>
      <c r="B21" s="45"/>
      <c r="C21" s="45"/>
      <c r="D21" s="45"/>
      <c r="E21" s="45"/>
      <c r="F21" s="44"/>
    </row>
    <row r="22" spans="1:6" ht="12.75">
      <c r="A22" s="46"/>
      <c r="B22" s="45"/>
      <c r="C22" s="45"/>
      <c r="D22" s="45"/>
      <c r="E22" s="45"/>
      <c r="F22" s="44"/>
    </row>
    <row r="23" spans="1:6" ht="12.75">
      <c r="A23" s="46"/>
      <c r="B23" s="45"/>
      <c r="C23" s="45"/>
      <c r="D23" s="45"/>
      <c r="E23" s="45"/>
      <c r="F23" s="44"/>
    </row>
    <row r="24" spans="1:6" ht="12.75">
      <c r="A24" s="46"/>
      <c r="B24" s="45"/>
      <c r="C24" s="45"/>
      <c r="D24" s="45"/>
      <c r="E24" s="45"/>
      <c r="F24" s="44"/>
    </row>
    <row r="25" spans="1:6" ht="12.75">
      <c r="A25" s="46"/>
      <c r="B25" s="45"/>
      <c r="C25" s="45"/>
      <c r="D25" s="45"/>
      <c r="E25" s="45"/>
      <c r="F25" s="44"/>
    </row>
    <row r="26" spans="1:6" ht="12.75">
      <c r="A26" s="46"/>
      <c r="B26" s="45"/>
      <c r="C26" s="45"/>
      <c r="D26" s="45"/>
      <c r="E26" s="45"/>
      <c r="F26" s="44"/>
    </row>
    <row r="27" spans="1:6" ht="12.75">
      <c r="A27" s="46"/>
      <c r="B27" s="45"/>
      <c r="C27" s="45"/>
      <c r="D27" s="45"/>
      <c r="E27" s="45"/>
      <c r="F27" s="44"/>
    </row>
    <row r="28" spans="1:6" ht="12.75">
      <c r="A28" s="46"/>
      <c r="B28" s="45"/>
      <c r="C28" s="45"/>
      <c r="D28" s="45"/>
      <c r="E28" s="45"/>
      <c r="F28" s="44"/>
    </row>
    <row r="29" spans="1:6" ht="12.75">
      <c r="A29" s="46"/>
      <c r="B29" s="45"/>
      <c r="C29" s="45"/>
      <c r="D29" s="45"/>
      <c r="E29" s="45"/>
      <c r="F29" s="44"/>
    </row>
    <row r="30" spans="1:6" ht="12.75">
      <c r="A30" s="46"/>
      <c r="B30" s="45"/>
      <c r="C30" s="45"/>
      <c r="D30" s="45"/>
      <c r="E30" s="45"/>
      <c r="F30" s="44"/>
    </row>
    <row r="31" spans="1:6" ht="12.75">
      <c r="A31" s="46"/>
      <c r="B31" s="45"/>
      <c r="C31" s="45"/>
      <c r="D31" s="45"/>
      <c r="E31" s="45"/>
      <c r="F31" s="44"/>
    </row>
    <row r="32" spans="1:6" ht="12.75">
      <c r="A32" s="46"/>
      <c r="B32" s="45"/>
      <c r="C32" s="45"/>
      <c r="D32" s="45"/>
      <c r="E32" s="45"/>
      <c r="F32" s="44"/>
    </row>
    <row r="33" spans="1:6" ht="12.75">
      <c r="A33" s="46"/>
      <c r="B33" s="45"/>
      <c r="C33" s="45"/>
      <c r="D33" s="45"/>
      <c r="E33" s="45"/>
      <c r="F33" s="44"/>
    </row>
    <row r="34" spans="1:6" ht="12.75">
      <c r="A34" s="46"/>
      <c r="B34" s="45"/>
      <c r="C34" s="45"/>
      <c r="D34" s="45"/>
      <c r="E34" s="45"/>
      <c r="F34" s="44"/>
    </row>
    <row r="35" spans="1:6" ht="12.75">
      <c r="A35" s="46"/>
      <c r="B35" s="45"/>
      <c r="C35" s="45"/>
      <c r="D35" s="45"/>
      <c r="E35" s="45"/>
      <c r="F35" s="44"/>
    </row>
    <row r="36" spans="1:6" ht="12.75">
      <c r="A36" s="46"/>
      <c r="B36" s="45"/>
      <c r="C36" s="45"/>
      <c r="D36" s="45"/>
      <c r="E36" s="45"/>
      <c r="F36" s="44"/>
    </row>
    <row r="37" spans="1:6" ht="12.75">
      <c r="A37" s="46"/>
      <c r="B37" s="45"/>
      <c r="C37" s="45"/>
      <c r="D37" s="45"/>
      <c r="E37" s="45"/>
      <c r="F37" s="44"/>
    </row>
    <row r="38" spans="1:6" ht="12.75">
      <c r="A38" s="46"/>
      <c r="B38" s="45"/>
      <c r="C38" s="45"/>
      <c r="D38" s="45"/>
      <c r="E38" s="45"/>
      <c r="F38" s="44"/>
    </row>
    <row r="39" spans="1:6" ht="12.75">
      <c r="A39" s="46"/>
      <c r="B39" s="45"/>
      <c r="C39" s="45"/>
      <c r="D39" s="45"/>
      <c r="E39" s="45"/>
      <c r="F39" s="44"/>
    </row>
    <row r="40" spans="1:6" ht="12.75">
      <c r="A40" s="46"/>
      <c r="B40" s="45"/>
      <c r="C40" s="45"/>
      <c r="D40" s="45"/>
      <c r="E40" s="45"/>
      <c r="F40" s="44"/>
    </row>
    <row r="41" spans="1:6" ht="12.75">
      <c r="A41" s="46"/>
      <c r="B41" s="45"/>
      <c r="C41" s="45"/>
      <c r="D41" s="45"/>
      <c r="E41" s="45"/>
      <c r="F41" s="44"/>
    </row>
    <row r="42" spans="1:6" ht="12.75">
      <c r="A42" s="46"/>
      <c r="B42" s="45"/>
      <c r="C42" s="45"/>
      <c r="D42" s="45"/>
      <c r="E42" s="45"/>
      <c r="F42" s="44"/>
    </row>
    <row r="43" spans="1:6" ht="12.75">
      <c r="A43" s="46"/>
      <c r="B43" s="45"/>
      <c r="C43" s="45"/>
      <c r="D43" s="45"/>
      <c r="E43" s="45"/>
      <c r="F43" s="44"/>
    </row>
    <row r="44" spans="1:6" ht="12.75">
      <c r="A44" s="46"/>
      <c r="B44" s="45"/>
      <c r="C44" s="45"/>
      <c r="D44" s="45"/>
      <c r="E44" s="45"/>
      <c r="F44" s="44"/>
    </row>
    <row r="45" spans="1:6" ht="12.75">
      <c r="A45" s="46"/>
      <c r="B45" s="45"/>
      <c r="C45" s="45"/>
      <c r="D45" s="45"/>
      <c r="E45" s="45"/>
      <c r="F45" s="44"/>
    </row>
    <row r="46" spans="1:6" ht="12.75">
      <c r="A46" s="46"/>
      <c r="B46" s="45"/>
      <c r="C46" s="45"/>
      <c r="D46" s="45"/>
      <c r="E46" s="45"/>
      <c r="F46" s="44"/>
    </row>
    <row r="47" spans="1:6" ht="12.75">
      <c r="A47" s="46"/>
      <c r="B47" s="45"/>
      <c r="C47" s="45"/>
      <c r="D47" s="45"/>
      <c r="E47" s="45"/>
      <c r="F47" s="44"/>
    </row>
    <row r="48" spans="1:6" ht="12.75">
      <c r="A48" s="46"/>
      <c r="B48" s="45"/>
      <c r="C48" s="45"/>
      <c r="D48" s="45"/>
      <c r="E48" s="45"/>
      <c r="F48" s="44"/>
    </row>
    <row r="49" spans="1:6" ht="12.75">
      <c r="A49" s="46"/>
      <c r="B49" s="45"/>
      <c r="C49" s="45"/>
      <c r="D49" s="45"/>
      <c r="E49" s="45"/>
      <c r="F49" s="44"/>
    </row>
    <row r="50" spans="1:6" ht="12.75">
      <c r="A50" s="46"/>
      <c r="B50" s="45"/>
      <c r="C50" s="45"/>
      <c r="D50" s="45"/>
      <c r="E50" s="45"/>
      <c r="F50" s="44"/>
    </row>
    <row r="51" spans="1:6" ht="12.75">
      <c r="A51" s="46"/>
      <c r="B51" s="45"/>
      <c r="C51" s="45"/>
      <c r="D51" s="45"/>
      <c r="E51" s="45"/>
      <c r="F51" s="44"/>
    </row>
    <row r="52" spans="1:6" ht="12.75">
      <c r="A52" s="46"/>
      <c r="B52" s="45"/>
      <c r="C52" s="45"/>
      <c r="D52" s="45"/>
      <c r="E52" s="45"/>
      <c r="F52" s="44"/>
    </row>
    <row r="53" spans="1:6" ht="12.75">
      <c r="A53" s="46"/>
      <c r="B53" s="45"/>
      <c r="C53" s="45"/>
      <c r="D53" s="45"/>
      <c r="E53" s="45"/>
      <c r="F53" s="44"/>
    </row>
    <row r="54" spans="1:6" ht="12.75">
      <c r="A54" s="46"/>
      <c r="B54" s="45"/>
      <c r="C54" s="45"/>
      <c r="D54" s="45"/>
      <c r="E54" s="45"/>
      <c r="F54" s="44"/>
    </row>
    <row r="55" spans="1:6" ht="12.75">
      <c r="A55" s="46"/>
      <c r="B55" s="45"/>
      <c r="C55" s="45"/>
      <c r="D55" s="45"/>
      <c r="E55" s="45"/>
      <c r="F55" s="44"/>
    </row>
    <row r="56" spans="1:6" ht="12.75">
      <c r="A56" s="46"/>
      <c r="B56" s="45"/>
      <c r="C56" s="45"/>
      <c r="D56" s="45"/>
      <c r="E56" s="45"/>
      <c r="F56" s="44"/>
    </row>
    <row r="57" spans="1:6" ht="12.75">
      <c r="A57" s="46"/>
      <c r="B57" s="45"/>
      <c r="C57" s="45"/>
      <c r="D57" s="45"/>
      <c r="E57" s="45"/>
      <c r="F57" s="44"/>
    </row>
    <row r="58" spans="1:6" ht="12.75">
      <c r="A58" s="46"/>
      <c r="B58" s="45"/>
      <c r="C58" s="45"/>
      <c r="D58" s="45"/>
      <c r="E58" s="45"/>
      <c r="F58" s="44"/>
    </row>
    <row r="59" spans="1:6" ht="12.75">
      <c r="A59" s="46"/>
      <c r="B59" s="45"/>
      <c r="C59" s="45"/>
      <c r="D59" s="45"/>
      <c r="E59" s="45"/>
      <c r="F59" s="44"/>
    </row>
    <row r="60" spans="1:6" ht="12.75">
      <c r="A60" s="46"/>
      <c r="B60" s="45"/>
      <c r="C60" s="45"/>
      <c r="D60" s="45"/>
      <c r="E60" s="45"/>
      <c r="F60" s="44"/>
    </row>
    <row r="61" spans="1:6" ht="12.75">
      <c r="A61" s="46"/>
      <c r="B61" s="45"/>
      <c r="C61" s="45"/>
      <c r="D61" s="45"/>
      <c r="E61" s="45"/>
      <c r="F61" s="44"/>
    </row>
    <row r="62" spans="1:6" ht="12.75">
      <c r="A62" s="46"/>
      <c r="B62" s="45"/>
      <c r="C62" s="45"/>
      <c r="D62" s="45"/>
      <c r="E62" s="45"/>
      <c r="F62" s="44"/>
    </row>
    <row r="63" spans="1:6" ht="12.75">
      <c r="A63" s="46"/>
      <c r="B63" s="45"/>
      <c r="C63" s="45"/>
      <c r="D63" s="45"/>
      <c r="E63" s="45"/>
      <c r="F63" s="44"/>
    </row>
    <row r="64" spans="1:6" ht="12.75">
      <c r="A64" s="46"/>
      <c r="B64" s="45"/>
      <c r="C64" s="45"/>
      <c r="D64" s="45"/>
      <c r="E64" s="45"/>
      <c r="F64" s="44"/>
    </row>
    <row r="65" spans="1:6" ht="12.75">
      <c r="A65" s="46"/>
      <c r="B65" s="45"/>
      <c r="C65" s="45"/>
      <c r="D65" s="45"/>
      <c r="E65" s="45"/>
      <c r="F65" s="44"/>
    </row>
    <row r="66" spans="1:6" ht="12.75">
      <c r="A66" s="46"/>
      <c r="B66" s="45"/>
      <c r="C66" s="45"/>
      <c r="D66" s="45"/>
      <c r="E66" s="45"/>
      <c r="F66" s="44"/>
    </row>
    <row r="67" spans="1:6" ht="12.75">
      <c r="A67" s="46"/>
      <c r="B67" s="45"/>
      <c r="C67" s="45"/>
      <c r="D67" s="45"/>
      <c r="E67" s="45"/>
      <c r="F67" s="44"/>
    </row>
    <row r="68" spans="1:6" ht="12.75">
      <c r="A68" s="46"/>
      <c r="B68" s="45"/>
      <c r="C68" s="45"/>
      <c r="D68" s="45"/>
      <c r="E68" s="45"/>
      <c r="F68" s="44"/>
    </row>
    <row r="69" spans="1:6" ht="12.75">
      <c r="A69" s="46"/>
      <c r="B69" s="45"/>
      <c r="C69" s="45"/>
      <c r="D69" s="45"/>
      <c r="E69" s="45"/>
      <c r="F69" s="44"/>
    </row>
    <row r="70" spans="1:6" ht="12.75">
      <c r="A70" s="46"/>
      <c r="B70" s="45"/>
      <c r="C70" s="45"/>
      <c r="D70" s="45"/>
      <c r="E70" s="45"/>
      <c r="F70" s="44"/>
    </row>
    <row r="71" spans="1:6" ht="12.75">
      <c r="A71" s="46"/>
      <c r="B71" s="45"/>
      <c r="C71" s="45"/>
      <c r="D71" s="45"/>
      <c r="E71" s="45"/>
      <c r="F71" s="44"/>
    </row>
    <row r="72" spans="1:6" ht="12.75">
      <c r="A72" s="46"/>
      <c r="B72" s="45"/>
      <c r="C72" s="45"/>
      <c r="D72" s="45"/>
      <c r="E72" s="45"/>
      <c r="F72" s="44"/>
    </row>
    <row r="73" spans="1:6" ht="12.75">
      <c r="A73" s="46"/>
      <c r="B73" s="45"/>
      <c r="C73" s="45"/>
      <c r="D73" s="45"/>
      <c r="E73" s="45"/>
      <c r="F73" s="44"/>
    </row>
    <row r="74" spans="1:6" ht="12.75">
      <c r="A74" s="46"/>
      <c r="B74" s="45"/>
      <c r="C74" s="45"/>
      <c r="D74" s="45"/>
      <c r="E74" s="45"/>
      <c r="F74" s="44"/>
    </row>
    <row r="75" spans="1:6" ht="12.75">
      <c r="A75" s="46"/>
      <c r="B75" s="45"/>
      <c r="C75" s="45"/>
      <c r="D75" s="45"/>
      <c r="E75" s="45"/>
      <c r="F75" s="44"/>
    </row>
    <row r="76" spans="1:6" ht="12.75">
      <c r="A76" s="46"/>
      <c r="B76" s="45"/>
      <c r="C76" s="45"/>
      <c r="D76" s="45"/>
      <c r="E76" s="45"/>
      <c r="F76" s="44"/>
    </row>
    <row r="77" spans="1:6" ht="12.75">
      <c r="A77" s="46"/>
      <c r="B77" s="45"/>
      <c r="C77" s="45"/>
      <c r="D77" s="45"/>
      <c r="E77" s="45"/>
      <c r="F77" s="44"/>
    </row>
    <row r="78" spans="1:6" ht="12.75">
      <c r="A78" s="46"/>
      <c r="B78" s="45"/>
      <c r="C78" s="45"/>
      <c r="D78" s="45"/>
      <c r="E78" s="45"/>
      <c r="F78" s="44"/>
    </row>
    <row r="79" spans="1:6" ht="12.75">
      <c r="A79" s="46"/>
      <c r="B79" s="45"/>
      <c r="C79" s="45"/>
      <c r="D79" s="45"/>
      <c r="E79" s="45"/>
      <c r="F79" s="44"/>
    </row>
    <row r="80" spans="1:6" ht="12.75">
      <c r="A80" s="46"/>
      <c r="B80" s="45"/>
      <c r="C80" s="45"/>
      <c r="D80" s="45"/>
      <c r="E80" s="45"/>
      <c r="F80" s="44"/>
    </row>
    <row r="81" spans="1:6" ht="12.75">
      <c r="A81" s="46"/>
      <c r="B81" s="45"/>
      <c r="C81" s="45"/>
      <c r="D81" s="45"/>
      <c r="E81" s="45"/>
      <c r="F81" s="44"/>
    </row>
    <row r="82" spans="1:6" ht="12.75">
      <c r="A82" s="46"/>
      <c r="B82" s="45"/>
      <c r="C82" s="45"/>
      <c r="D82" s="45"/>
      <c r="E82" s="45"/>
      <c r="F82" s="44"/>
    </row>
    <row r="83" spans="1:6" ht="12.75">
      <c r="A83" s="46"/>
      <c r="B83" s="45"/>
      <c r="C83" s="45"/>
      <c r="D83" s="45"/>
      <c r="E83" s="45"/>
      <c r="F83" s="44"/>
    </row>
    <row r="84" spans="1:6" ht="12.75">
      <c r="A84" s="46"/>
      <c r="B84" s="45"/>
      <c r="C84" s="45"/>
      <c r="D84" s="45"/>
      <c r="E84" s="45"/>
      <c r="F84" s="44"/>
    </row>
    <row r="85" spans="1:6" ht="12.75">
      <c r="A85" s="46"/>
      <c r="B85" s="45"/>
      <c r="C85" s="45"/>
      <c r="D85" s="45"/>
      <c r="E85" s="45"/>
      <c r="F85" s="44"/>
    </row>
    <row r="86" spans="1:6" ht="12.75">
      <c r="A86" s="46"/>
      <c r="B86" s="45"/>
      <c r="C86" s="45"/>
      <c r="D86" s="45"/>
      <c r="E86" s="45"/>
      <c r="F86" s="44"/>
    </row>
    <row r="87" spans="1:6" ht="12.75">
      <c r="A87" s="46"/>
      <c r="B87" s="45"/>
      <c r="C87" s="45"/>
      <c r="D87" s="45"/>
      <c r="E87" s="45"/>
      <c r="F87" s="44"/>
    </row>
    <row r="88" spans="1:6" ht="12.75">
      <c r="A88" s="46"/>
      <c r="B88" s="45"/>
      <c r="C88" s="45"/>
      <c r="D88" s="45"/>
      <c r="E88" s="45"/>
      <c r="F88" s="44"/>
    </row>
    <row r="89" spans="1:6" ht="12.75">
      <c r="A89" s="46"/>
      <c r="B89" s="45"/>
      <c r="C89" s="45"/>
      <c r="D89" s="45"/>
      <c r="E89" s="45"/>
      <c r="F89" s="44"/>
    </row>
    <row r="90" spans="1:6" ht="12.75">
      <c r="A90" s="46"/>
      <c r="B90" s="45"/>
      <c r="C90" s="45"/>
      <c r="D90" s="45"/>
      <c r="E90" s="45"/>
      <c r="F90" s="44"/>
    </row>
    <row r="91" spans="1:6" ht="12.75">
      <c r="A91" s="46"/>
      <c r="B91" s="45"/>
      <c r="C91" s="45"/>
      <c r="D91" s="45"/>
      <c r="E91" s="45"/>
      <c r="F91" s="44"/>
    </row>
    <row r="92" spans="1:6" ht="12.75">
      <c r="A92" s="46"/>
      <c r="B92" s="45"/>
      <c r="C92" s="45"/>
      <c r="D92" s="45"/>
      <c r="E92" s="45"/>
      <c r="F92" s="44"/>
    </row>
    <row r="93" spans="1:6" ht="12.75">
      <c r="A93" s="46"/>
      <c r="B93" s="45"/>
      <c r="C93" s="45"/>
      <c r="D93" s="45"/>
      <c r="E93" s="45"/>
      <c r="F93" s="44"/>
    </row>
    <row r="94" spans="1:6" ht="12.75">
      <c r="A94" s="46"/>
      <c r="B94" s="45"/>
      <c r="C94" s="45"/>
      <c r="D94" s="45"/>
      <c r="E94" s="45"/>
      <c r="F94" s="44"/>
    </row>
    <row r="95" spans="1:6" ht="12.75">
      <c r="A95" s="46"/>
      <c r="B95" s="45"/>
      <c r="C95" s="45"/>
      <c r="D95" s="45"/>
      <c r="E95" s="45"/>
      <c r="F95" s="44"/>
    </row>
    <row r="96" spans="1:6" ht="12.75">
      <c r="A96" s="46"/>
      <c r="B96" s="45"/>
      <c r="C96" s="45"/>
      <c r="D96" s="45"/>
      <c r="E96" s="45"/>
      <c r="F96" s="44"/>
    </row>
    <row r="97" spans="1:6" ht="12.75">
      <c r="A97" s="46"/>
      <c r="B97" s="45"/>
      <c r="C97" s="45"/>
      <c r="D97" s="45"/>
      <c r="E97" s="45"/>
      <c r="F97" s="44"/>
    </row>
    <row r="98" spans="1:6" ht="12.75">
      <c r="A98" s="46"/>
      <c r="B98" s="45"/>
      <c r="C98" s="45"/>
      <c r="D98" s="45"/>
      <c r="E98" s="45"/>
      <c r="F98" s="44"/>
    </row>
    <row r="99" spans="1:6" ht="12.75">
      <c r="A99" s="46"/>
      <c r="B99" s="45"/>
      <c r="C99" s="45"/>
      <c r="D99" s="45"/>
      <c r="E99" s="45"/>
      <c r="F99" s="44"/>
    </row>
    <row r="100" spans="1:6" ht="12.75">
      <c r="A100" s="46"/>
      <c r="B100" s="45"/>
      <c r="C100" s="45"/>
      <c r="D100" s="45"/>
      <c r="E100" s="45"/>
      <c r="F100" s="44"/>
    </row>
    <row r="101" spans="1:6" ht="12.75">
      <c r="A101" s="46"/>
      <c r="B101" s="45"/>
      <c r="C101" s="45"/>
      <c r="D101" s="45"/>
      <c r="E101" s="45"/>
      <c r="F101" s="44"/>
    </row>
    <row r="102" spans="1:6" ht="12.75">
      <c r="A102" s="46"/>
      <c r="B102" s="45"/>
      <c r="C102" s="45"/>
      <c r="D102" s="45"/>
      <c r="E102" s="45"/>
      <c r="F102" s="44"/>
    </row>
    <row r="103" spans="1:6" ht="12.75">
      <c r="A103" s="46"/>
      <c r="B103" s="45"/>
      <c r="C103" s="45"/>
      <c r="D103" s="45"/>
      <c r="E103" s="45"/>
      <c r="F103" s="44"/>
    </row>
    <row r="104" spans="1:6" ht="12.75">
      <c r="A104" s="46"/>
      <c r="B104" s="45"/>
      <c r="C104" s="45"/>
      <c r="D104" s="45"/>
      <c r="E104" s="45"/>
      <c r="F104" s="44"/>
    </row>
    <row r="105" spans="1:6" ht="12.75">
      <c r="A105" s="46"/>
      <c r="B105" s="45"/>
      <c r="C105" s="45"/>
      <c r="D105" s="45"/>
      <c r="E105" s="45"/>
      <c r="F105" s="44"/>
    </row>
    <row r="106" spans="1:6" ht="12.75">
      <c r="A106" s="46"/>
      <c r="B106" s="45"/>
      <c r="C106" s="45"/>
      <c r="D106" s="45"/>
      <c r="E106" s="45"/>
      <c r="F106" s="44"/>
    </row>
    <row r="107" spans="1:6" ht="12.75">
      <c r="A107" s="46"/>
      <c r="B107" s="45"/>
      <c r="C107" s="45"/>
      <c r="D107" s="45"/>
      <c r="E107" s="45"/>
      <c r="F107" s="44"/>
    </row>
    <row r="108" spans="1:6" ht="12.75">
      <c r="A108" s="46"/>
      <c r="B108" s="45"/>
      <c r="C108" s="45"/>
      <c r="D108" s="45"/>
      <c r="E108" s="45"/>
      <c r="F108" s="44"/>
    </row>
    <row r="109" spans="1:6" ht="12.75">
      <c r="A109" s="46"/>
      <c r="B109" s="45"/>
      <c r="C109" s="45"/>
      <c r="D109" s="45"/>
      <c r="E109" s="45"/>
      <c r="F109" s="44"/>
    </row>
    <row r="110" spans="1:6" ht="12.75">
      <c r="A110" s="46"/>
      <c r="B110" s="45"/>
      <c r="C110" s="45"/>
      <c r="D110" s="45"/>
      <c r="E110" s="45"/>
      <c r="F110" s="44"/>
    </row>
    <row r="111" spans="1:6" ht="12.75">
      <c r="A111" s="46"/>
      <c r="B111" s="45"/>
      <c r="C111" s="45"/>
      <c r="D111" s="45"/>
      <c r="E111" s="45"/>
      <c r="F111" s="44"/>
    </row>
    <row r="112" spans="1:6" ht="12.75">
      <c r="A112" s="46"/>
      <c r="B112" s="45"/>
      <c r="C112" s="45"/>
      <c r="D112" s="45"/>
      <c r="E112" s="45"/>
      <c r="F112" s="44"/>
    </row>
    <row r="113" spans="1:6" ht="12.75">
      <c r="A113" s="46"/>
      <c r="B113" s="45"/>
      <c r="C113" s="45"/>
      <c r="D113" s="45"/>
      <c r="E113" s="45"/>
      <c r="F113" s="44"/>
    </row>
    <row r="114" spans="1:6" ht="12.75">
      <c r="A114" s="46"/>
      <c r="B114" s="45"/>
      <c r="C114" s="45"/>
      <c r="D114" s="45"/>
      <c r="E114" s="45"/>
      <c r="F114" s="44"/>
    </row>
    <row r="115" spans="1:6" ht="12.75">
      <c r="A115" s="46"/>
      <c r="B115" s="45"/>
      <c r="C115" s="45"/>
      <c r="D115" s="45"/>
      <c r="E115" s="45"/>
      <c r="F115" s="44"/>
    </row>
    <row r="116" spans="1:6" ht="12.75">
      <c r="A116" s="46"/>
      <c r="B116" s="45"/>
      <c r="C116" s="45"/>
      <c r="D116" s="45"/>
      <c r="E116" s="45"/>
      <c r="F116" s="44"/>
    </row>
    <row r="117" spans="1:6" ht="12.75">
      <c r="A117" s="46"/>
      <c r="B117" s="45"/>
      <c r="C117" s="45"/>
      <c r="D117" s="45"/>
      <c r="E117" s="45"/>
      <c r="F117" s="44"/>
    </row>
    <row r="118" spans="1:6" ht="12.75">
      <c r="A118" s="46"/>
      <c r="B118" s="45"/>
      <c r="C118" s="45"/>
      <c r="D118" s="45"/>
      <c r="E118" s="45"/>
      <c r="F118" s="44"/>
    </row>
    <row r="119" spans="1:6" ht="12.75">
      <c r="A119" s="46"/>
      <c r="B119" s="45"/>
      <c r="C119" s="45"/>
      <c r="D119" s="45"/>
      <c r="E119" s="45"/>
      <c r="F119" s="44"/>
    </row>
    <row r="120" spans="1:6" ht="12.75">
      <c r="A120" s="46"/>
      <c r="B120" s="45"/>
      <c r="C120" s="45"/>
      <c r="D120" s="45"/>
      <c r="E120" s="45"/>
      <c r="F120" s="44"/>
    </row>
    <row r="121" spans="1:6" ht="12.75">
      <c r="A121" s="46"/>
      <c r="B121" s="45"/>
      <c r="C121" s="45"/>
      <c r="D121" s="45"/>
      <c r="E121" s="45"/>
      <c r="F121" s="44"/>
    </row>
    <row r="122" spans="1:6" ht="12.75">
      <c r="A122" s="46"/>
      <c r="B122" s="45"/>
      <c r="C122" s="45"/>
      <c r="D122" s="45"/>
      <c r="E122" s="45"/>
      <c r="F122" s="44"/>
    </row>
    <row r="123" spans="1:6" ht="12.75">
      <c r="A123" s="46"/>
      <c r="B123" s="45"/>
      <c r="C123" s="45"/>
      <c r="D123" s="45"/>
      <c r="E123" s="45"/>
      <c r="F123" s="44"/>
    </row>
    <row r="124" spans="1:6" ht="12.75">
      <c r="A124" s="46"/>
      <c r="B124" s="45"/>
      <c r="C124" s="45"/>
      <c r="D124" s="45"/>
      <c r="E124" s="45"/>
      <c r="F124" s="44"/>
    </row>
    <row r="125" spans="1:6" ht="12.75">
      <c r="A125" s="46"/>
      <c r="B125" s="45"/>
      <c r="C125" s="45"/>
      <c r="D125" s="45"/>
      <c r="E125" s="45"/>
      <c r="F125" s="44"/>
    </row>
    <row r="126" spans="1:6" ht="12.75">
      <c r="A126" s="46"/>
      <c r="B126" s="45"/>
      <c r="C126" s="45"/>
      <c r="D126" s="45"/>
      <c r="E126" s="45"/>
      <c r="F126" s="44"/>
    </row>
    <row r="127" spans="1:6" ht="12.75">
      <c r="A127" s="46"/>
      <c r="B127" s="45"/>
      <c r="C127" s="45"/>
      <c r="D127" s="45"/>
      <c r="E127" s="45"/>
      <c r="F127" s="44"/>
    </row>
    <row r="128" spans="1:6" ht="12.75">
      <c r="A128" s="46"/>
      <c r="B128" s="45"/>
      <c r="C128" s="45"/>
      <c r="D128" s="45"/>
      <c r="E128" s="45"/>
      <c r="F128" s="44"/>
    </row>
    <row r="129" spans="1:6" ht="12.75">
      <c r="A129" s="46"/>
      <c r="B129" s="45"/>
      <c r="C129" s="45"/>
      <c r="D129" s="45"/>
      <c r="E129" s="45"/>
      <c r="F129" s="44"/>
    </row>
    <row r="130" spans="1:6" ht="12.75">
      <c r="A130" s="46"/>
      <c r="B130" s="45"/>
      <c r="C130" s="45"/>
      <c r="D130" s="45"/>
      <c r="E130" s="45"/>
      <c r="F130" s="44"/>
    </row>
    <row r="131" spans="1:6" ht="12.75">
      <c r="A131" s="46"/>
      <c r="B131" s="45"/>
      <c r="C131" s="45"/>
      <c r="D131" s="45"/>
      <c r="E131" s="45"/>
      <c r="F131" s="44"/>
    </row>
    <row r="132" spans="1:6" ht="12.75">
      <c r="A132" s="46"/>
      <c r="B132" s="45"/>
      <c r="C132" s="45"/>
      <c r="D132" s="45"/>
      <c r="E132" s="45"/>
      <c r="F132" s="44"/>
    </row>
    <row r="133" spans="1:6" ht="12.75">
      <c r="A133" s="46"/>
      <c r="B133" s="45"/>
      <c r="C133" s="45"/>
      <c r="D133" s="45"/>
      <c r="E133" s="45"/>
      <c r="F133" s="44"/>
    </row>
    <row r="134" spans="1:6" ht="12.75">
      <c r="A134" s="46"/>
      <c r="B134" s="45"/>
      <c r="C134" s="45"/>
      <c r="D134" s="45"/>
      <c r="E134" s="45"/>
      <c r="F134" s="44"/>
    </row>
    <row r="135" spans="1:6" ht="12.75">
      <c r="A135" s="46"/>
      <c r="B135" s="45"/>
      <c r="C135" s="45"/>
      <c r="D135" s="45"/>
      <c r="E135" s="45"/>
      <c r="F135" s="44"/>
    </row>
    <row r="136" spans="1:6" ht="12.75">
      <c r="A136" s="46"/>
      <c r="B136" s="45"/>
      <c r="C136" s="45"/>
      <c r="D136" s="45"/>
      <c r="E136" s="45"/>
      <c r="F136" s="44"/>
    </row>
    <row r="137" spans="1:6" ht="12.75">
      <c r="A137" s="46"/>
      <c r="B137" s="45"/>
      <c r="C137" s="45"/>
      <c r="D137" s="45"/>
      <c r="E137" s="45"/>
      <c r="F137" s="44"/>
    </row>
    <row r="138" spans="1:6" ht="12.75">
      <c r="A138" s="46"/>
      <c r="B138" s="45"/>
      <c r="C138" s="45"/>
      <c r="D138" s="45"/>
      <c r="E138" s="45"/>
      <c r="F138" s="44"/>
    </row>
    <row r="139" spans="1:6" ht="12.75">
      <c r="A139" s="46"/>
      <c r="B139" s="45"/>
      <c r="C139" s="45"/>
      <c r="D139" s="45"/>
      <c r="E139" s="45"/>
      <c r="F139" s="44"/>
    </row>
    <row r="140" spans="1:6" ht="12.75">
      <c r="A140" s="46"/>
      <c r="B140" s="45"/>
      <c r="C140" s="45"/>
      <c r="D140" s="45"/>
      <c r="E140" s="45"/>
      <c r="F140" s="44"/>
    </row>
    <row r="141" spans="1:6" ht="12.75">
      <c r="A141" s="46"/>
      <c r="B141" s="45"/>
      <c r="C141" s="45"/>
      <c r="D141" s="45"/>
      <c r="E141" s="45"/>
      <c r="F141" s="44"/>
    </row>
    <row r="142" spans="1:6" ht="12.75">
      <c r="A142" s="46"/>
      <c r="B142" s="45"/>
      <c r="C142" s="45"/>
      <c r="D142" s="45"/>
      <c r="E142" s="45"/>
      <c r="F142" s="44"/>
    </row>
    <row r="143" spans="1:6" ht="12.75">
      <c r="A143" s="46"/>
      <c r="B143" s="45"/>
      <c r="C143" s="45"/>
      <c r="D143" s="45"/>
      <c r="E143" s="45"/>
      <c r="F143" s="44"/>
    </row>
    <row r="144" spans="1:6" ht="12.75">
      <c r="A144" s="46"/>
      <c r="B144" s="45"/>
      <c r="C144" s="45"/>
      <c r="D144" s="45"/>
      <c r="E144" s="45"/>
      <c r="F144" s="44"/>
    </row>
    <row r="145" spans="1:6" ht="12.75">
      <c r="A145" s="46"/>
      <c r="B145" s="45"/>
      <c r="C145" s="45"/>
      <c r="D145" s="45"/>
      <c r="E145" s="45"/>
      <c r="F145" s="44"/>
    </row>
    <row r="146" spans="1:6" ht="12.75">
      <c r="A146" s="46"/>
      <c r="B146" s="45"/>
      <c r="C146" s="45"/>
      <c r="D146" s="45"/>
      <c r="E146" s="45"/>
      <c r="F146" s="44"/>
    </row>
    <row r="147" spans="1:6" ht="12.75">
      <c r="A147" s="46"/>
      <c r="B147" s="45"/>
      <c r="C147" s="45"/>
      <c r="D147" s="45"/>
      <c r="E147" s="45"/>
      <c r="F147" s="44"/>
    </row>
    <row r="148" spans="1:6" ht="12.75">
      <c r="A148" s="46"/>
      <c r="B148" s="45"/>
      <c r="C148" s="45"/>
      <c r="D148" s="45"/>
      <c r="E148" s="45"/>
      <c r="F148" s="44"/>
    </row>
    <row r="149" spans="1:6" ht="12.75">
      <c r="A149" s="46"/>
      <c r="B149" s="45"/>
      <c r="C149" s="45"/>
      <c r="D149" s="45"/>
      <c r="E149" s="45"/>
      <c r="F149" s="44"/>
    </row>
    <row r="150" spans="1:6" ht="12.75">
      <c r="A150" s="46"/>
      <c r="B150" s="45"/>
      <c r="C150" s="45"/>
      <c r="D150" s="45"/>
      <c r="E150" s="45"/>
      <c r="F150" s="44"/>
    </row>
    <row r="151" spans="1:6" ht="12.75">
      <c r="A151" s="46"/>
      <c r="B151" s="45"/>
      <c r="C151" s="45"/>
      <c r="D151" s="45"/>
      <c r="E151" s="45"/>
      <c r="F151" s="44"/>
    </row>
    <row r="152" spans="1:6" ht="12.75">
      <c r="A152" s="46"/>
      <c r="B152" s="45"/>
      <c r="C152" s="45"/>
      <c r="D152" s="45"/>
      <c r="E152" s="45"/>
      <c r="F152" s="44"/>
    </row>
    <row r="153" spans="1:6" ht="12.75">
      <c r="A153" s="46"/>
      <c r="B153" s="45"/>
      <c r="C153" s="45"/>
      <c r="D153" s="45"/>
      <c r="E153" s="45"/>
      <c r="F153" s="44"/>
    </row>
    <row r="154" spans="1:6" ht="12.75">
      <c r="A154" s="46"/>
      <c r="B154" s="45"/>
      <c r="C154" s="45"/>
      <c r="D154" s="45"/>
      <c r="E154" s="45"/>
      <c r="F154" s="44"/>
    </row>
    <row r="155" spans="1:6" ht="12.75">
      <c r="A155" s="46"/>
      <c r="B155" s="45"/>
      <c r="C155" s="45"/>
      <c r="D155" s="45"/>
      <c r="E155" s="45"/>
      <c r="F155" s="44"/>
    </row>
    <row r="156" spans="1:6" ht="12.75">
      <c r="A156" s="46"/>
      <c r="B156" s="45"/>
      <c r="C156" s="45"/>
      <c r="D156" s="45"/>
      <c r="E156" s="45"/>
      <c r="F156" s="44"/>
    </row>
    <row r="157" spans="1:6" ht="12.75">
      <c r="A157" s="46"/>
      <c r="B157" s="45"/>
      <c r="C157" s="45"/>
      <c r="D157" s="45"/>
      <c r="E157" s="45"/>
      <c r="F157" s="44"/>
    </row>
    <row r="158" spans="1:6" ht="12.75">
      <c r="A158" s="46"/>
      <c r="B158" s="45"/>
      <c r="C158" s="45"/>
      <c r="D158" s="45"/>
      <c r="E158" s="45"/>
      <c r="F158" s="44"/>
    </row>
    <row r="159" spans="1:6" ht="12.75">
      <c r="A159" s="46"/>
      <c r="B159" s="45"/>
      <c r="C159" s="45"/>
      <c r="D159" s="45"/>
      <c r="E159" s="45"/>
      <c r="F159" s="44"/>
    </row>
    <row r="160" spans="1:6" ht="12.75">
      <c r="A160" s="46"/>
      <c r="B160" s="45"/>
      <c r="C160" s="45"/>
      <c r="D160" s="45"/>
      <c r="E160" s="45"/>
      <c r="F160" s="44"/>
    </row>
    <row r="161" spans="1:6" ht="12.75">
      <c r="A161" s="46"/>
      <c r="B161" s="45"/>
      <c r="C161" s="45"/>
      <c r="D161" s="45"/>
      <c r="E161" s="45"/>
      <c r="F161" s="44"/>
    </row>
    <row r="162" spans="1:6" ht="12.75">
      <c r="A162" s="46"/>
      <c r="B162" s="45"/>
      <c r="C162" s="45"/>
      <c r="D162" s="45"/>
      <c r="E162" s="45"/>
      <c r="F162" s="44"/>
    </row>
    <row r="163" spans="1:6" ht="12.75">
      <c r="A163" s="46"/>
      <c r="B163" s="45"/>
      <c r="C163" s="45"/>
      <c r="D163" s="45"/>
      <c r="E163" s="45"/>
      <c r="F163" s="44"/>
    </row>
    <row r="164" spans="1:6" ht="12.75">
      <c r="A164" s="46"/>
      <c r="B164" s="45"/>
      <c r="C164" s="45"/>
      <c r="D164" s="45"/>
      <c r="E164" s="45"/>
      <c r="F164" s="44"/>
    </row>
    <row r="165" spans="1:6" ht="12.75">
      <c r="A165" s="46"/>
      <c r="B165" s="45"/>
      <c r="C165" s="45"/>
      <c r="D165" s="45"/>
      <c r="E165" s="45"/>
      <c r="F165" s="44"/>
    </row>
    <row r="166" spans="1:6" ht="12.75">
      <c r="A166" s="46"/>
      <c r="B166" s="45"/>
      <c r="C166" s="45"/>
      <c r="D166" s="45"/>
      <c r="E166" s="45"/>
      <c r="F166" s="44"/>
    </row>
    <row r="167" spans="1:6" ht="12.75">
      <c r="A167" s="46"/>
      <c r="B167" s="45"/>
      <c r="C167" s="45"/>
      <c r="D167" s="45"/>
      <c r="E167" s="45"/>
      <c r="F167" s="44"/>
    </row>
    <row r="168" spans="1:6" ht="12.75">
      <c r="A168" s="46"/>
      <c r="B168" s="45"/>
      <c r="C168" s="45"/>
      <c r="D168" s="45"/>
      <c r="E168" s="45"/>
      <c r="F168" s="44"/>
    </row>
    <row r="169" spans="1:6" ht="12.75">
      <c r="A169" s="46"/>
      <c r="B169" s="45"/>
      <c r="C169" s="45"/>
      <c r="D169" s="45"/>
      <c r="E169" s="45"/>
      <c r="F169" s="44"/>
    </row>
    <row r="170" spans="1:6" ht="12.75">
      <c r="A170" s="46"/>
      <c r="B170" s="45"/>
      <c r="C170" s="45"/>
      <c r="D170" s="45"/>
      <c r="E170" s="45"/>
      <c r="F170" s="44"/>
    </row>
    <row r="171" spans="1:6" ht="12.75">
      <c r="A171" s="46"/>
      <c r="B171" s="45"/>
      <c r="C171" s="45"/>
      <c r="D171" s="45"/>
      <c r="E171" s="45"/>
      <c r="F171" s="44"/>
    </row>
    <row r="172" spans="1:6" ht="12.75">
      <c r="A172" s="46"/>
      <c r="B172" s="45"/>
      <c r="C172" s="45"/>
      <c r="D172" s="45"/>
      <c r="E172" s="45"/>
      <c r="F172" s="44"/>
    </row>
    <row r="173" spans="1:6" ht="12.75">
      <c r="A173" s="46"/>
      <c r="B173" s="45"/>
      <c r="C173" s="45"/>
      <c r="D173" s="45"/>
      <c r="E173" s="45"/>
      <c r="F173" s="44"/>
    </row>
    <row r="174" spans="1:6" ht="12.75">
      <c r="A174" s="46"/>
      <c r="B174" s="45"/>
      <c r="C174" s="45"/>
      <c r="D174" s="45"/>
      <c r="E174" s="45"/>
      <c r="F174" s="44"/>
    </row>
    <row r="175" spans="1:6" ht="12.75">
      <c r="A175" s="46"/>
      <c r="B175" s="45"/>
      <c r="C175" s="45"/>
      <c r="D175" s="45"/>
      <c r="E175" s="45"/>
      <c r="F175" s="44"/>
    </row>
    <row r="176" spans="1:6" ht="12.75">
      <c r="A176" s="46"/>
      <c r="B176" s="45"/>
      <c r="C176" s="45"/>
      <c r="D176" s="45"/>
      <c r="E176" s="45"/>
      <c r="F176" s="44"/>
    </row>
    <row r="177" spans="1:6" ht="12.75">
      <c r="A177" s="46"/>
      <c r="B177" s="45"/>
      <c r="C177" s="45"/>
      <c r="D177" s="45"/>
      <c r="E177" s="45"/>
      <c r="F177" s="44"/>
    </row>
    <row r="178" spans="1:6" ht="12.75">
      <c r="A178" s="46"/>
      <c r="B178" s="45"/>
      <c r="C178" s="45"/>
      <c r="D178" s="45"/>
      <c r="E178" s="45"/>
      <c r="F178" s="44"/>
    </row>
    <row r="179" spans="1:6" ht="12.75">
      <c r="A179" s="46"/>
      <c r="B179" s="45"/>
      <c r="C179" s="45"/>
      <c r="D179" s="45"/>
      <c r="E179" s="45"/>
      <c r="F179" s="44"/>
    </row>
    <row r="180" spans="1:6" ht="12.75">
      <c r="A180" s="46"/>
      <c r="B180" s="45"/>
      <c r="C180" s="45"/>
      <c r="D180" s="45"/>
      <c r="E180" s="45"/>
      <c r="F180" s="44"/>
    </row>
    <row r="181" spans="1:6" ht="12.75">
      <c r="A181" s="46"/>
      <c r="B181" s="45"/>
      <c r="C181" s="45"/>
      <c r="D181" s="45"/>
      <c r="E181" s="45"/>
      <c r="F181" s="44"/>
    </row>
    <row r="182" spans="1:6" ht="12.75">
      <c r="A182" s="46"/>
      <c r="B182" s="45"/>
      <c r="C182" s="45"/>
      <c r="D182" s="45"/>
      <c r="E182" s="45"/>
      <c r="F182" s="44"/>
    </row>
    <row r="183" spans="1:6" ht="12.75">
      <c r="A183" s="46"/>
      <c r="B183" s="45"/>
      <c r="C183" s="45"/>
      <c r="D183" s="45"/>
      <c r="E183" s="45"/>
      <c r="F183" s="44"/>
    </row>
    <row r="184" spans="1:6" ht="12.75">
      <c r="A184" s="46"/>
      <c r="B184" s="45"/>
      <c r="C184" s="45"/>
      <c r="D184" s="45"/>
      <c r="E184" s="45"/>
      <c r="F184" s="44"/>
    </row>
    <row r="185" spans="1:6" ht="12.75">
      <c r="A185" s="46"/>
      <c r="B185" s="45"/>
      <c r="C185" s="45"/>
      <c r="D185" s="45"/>
      <c r="E185" s="45"/>
      <c r="F185" s="44"/>
    </row>
    <row r="186" spans="1:6" ht="12.75">
      <c r="A186" s="46"/>
      <c r="B186" s="45"/>
      <c r="C186" s="45"/>
      <c r="D186" s="45"/>
      <c r="E186" s="45"/>
      <c r="F186" s="44"/>
    </row>
    <row r="187" spans="1:6" ht="12.75">
      <c r="A187" s="46"/>
      <c r="B187" s="45"/>
      <c r="C187" s="45"/>
      <c r="D187" s="45"/>
      <c r="E187" s="45"/>
      <c r="F187" s="44"/>
    </row>
    <row r="188" spans="1:6" ht="12.75">
      <c r="A188" s="46"/>
      <c r="B188" s="45"/>
      <c r="C188" s="45"/>
      <c r="D188" s="45"/>
      <c r="E188" s="45"/>
      <c r="F188" s="44"/>
    </row>
    <row r="189" spans="1:6" ht="12.75">
      <c r="A189" s="46"/>
      <c r="B189" s="45"/>
      <c r="C189" s="45"/>
      <c r="D189" s="45"/>
      <c r="E189" s="45"/>
      <c r="F189" s="44"/>
    </row>
    <row r="190" spans="1:6" ht="12.75">
      <c r="A190" s="46"/>
      <c r="B190" s="45"/>
      <c r="C190" s="45"/>
      <c r="D190" s="45"/>
      <c r="E190" s="45"/>
      <c r="F190" s="44"/>
    </row>
    <row r="191" spans="1:6" ht="12.75">
      <c r="A191" s="46"/>
      <c r="B191" s="45"/>
      <c r="C191" s="45"/>
      <c r="D191" s="45"/>
      <c r="E191" s="45"/>
      <c r="F191" s="44"/>
    </row>
    <row r="192" spans="1:6" ht="12.75">
      <c r="A192" s="46"/>
      <c r="B192" s="45"/>
      <c r="C192" s="45"/>
      <c r="D192" s="45"/>
      <c r="E192" s="45"/>
      <c r="F192" s="44"/>
    </row>
    <row r="193" spans="1:6" ht="12.75">
      <c r="A193" s="46"/>
      <c r="B193" s="45"/>
      <c r="C193" s="45"/>
      <c r="D193" s="45"/>
      <c r="E193" s="45"/>
      <c r="F193" s="44"/>
    </row>
    <row r="194" spans="1:6" ht="12.75">
      <c r="A194" s="46"/>
      <c r="B194" s="45"/>
      <c r="C194" s="45"/>
      <c r="D194" s="45"/>
      <c r="E194" s="45"/>
      <c r="F194" s="44"/>
    </row>
    <row r="195" spans="1:6" ht="12.75">
      <c r="A195" s="46"/>
      <c r="B195" s="45"/>
      <c r="C195" s="45"/>
      <c r="D195" s="45"/>
      <c r="E195" s="45"/>
      <c r="F195" s="44"/>
    </row>
    <row r="196" spans="1:6" ht="12.75">
      <c r="A196" s="46"/>
      <c r="B196" s="45"/>
      <c r="C196" s="45"/>
      <c r="D196" s="45"/>
      <c r="E196" s="45"/>
      <c r="F196" s="44"/>
    </row>
    <row r="197" spans="1:6" ht="12.75">
      <c r="A197" s="46"/>
      <c r="B197" s="45"/>
      <c r="C197" s="45"/>
      <c r="D197" s="45"/>
      <c r="E197" s="45"/>
      <c r="F197" s="44"/>
    </row>
    <row r="198" spans="1:6" ht="12.75">
      <c r="A198" s="46"/>
      <c r="B198" s="45"/>
      <c r="C198" s="45"/>
      <c r="D198" s="45"/>
      <c r="E198" s="45"/>
      <c r="F198" s="44"/>
    </row>
    <row r="199" spans="1:6" ht="12.75">
      <c r="A199" s="46"/>
      <c r="B199" s="45"/>
      <c r="C199" s="45"/>
      <c r="D199" s="45"/>
      <c r="E199" s="45"/>
      <c r="F199" s="44"/>
    </row>
    <row r="200" spans="1:6" ht="12.75">
      <c r="A200" s="46"/>
      <c r="B200" s="45"/>
      <c r="C200" s="45"/>
      <c r="D200" s="45"/>
      <c r="E200" s="45"/>
      <c r="F200" s="44"/>
    </row>
    <row r="201" spans="1:6" ht="12.75">
      <c r="A201" s="46"/>
      <c r="B201" s="45"/>
      <c r="C201" s="45"/>
      <c r="D201" s="45"/>
      <c r="E201" s="45"/>
      <c r="F201" s="44"/>
    </row>
    <row r="202" spans="1:6" ht="12.75">
      <c r="A202" s="46"/>
      <c r="B202" s="45"/>
      <c r="C202" s="45"/>
      <c r="D202" s="45"/>
      <c r="E202" s="45"/>
      <c r="F202" s="44"/>
    </row>
    <row r="203" spans="1:6" ht="12.75">
      <c r="A203" s="46"/>
      <c r="B203" s="45"/>
      <c r="C203" s="45"/>
      <c r="D203" s="45"/>
      <c r="E203" s="45"/>
      <c r="F203" s="44"/>
    </row>
    <row r="204" spans="1:6" ht="12.75">
      <c r="A204" s="46"/>
      <c r="B204" s="45"/>
      <c r="C204" s="45"/>
      <c r="D204" s="45"/>
      <c r="E204" s="45"/>
      <c r="F204" s="44"/>
    </row>
    <row r="205" spans="1:6" ht="12.75">
      <c r="A205" s="46"/>
      <c r="B205" s="45"/>
      <c r="C205" s="45"/>
      <c r="D205" s="45"/>
      <c r="E205" s="45"/>
      <c r="F205" s="44"/>
    </row>
    <row r="206" spans="1:6" ht="12.75">
      <c r="A206" s="46"/>
      <c r="B206" s="45"/>
      <c r="C206" s="45"/>
      <c r="D206" s="45"/>
      <c r="E206" s="45"/>
      <c r="F206" s="44"/>
    </row>
    <row r="207" spans="1:6" ht="12.75">
      <c r="A207" s="46"/>
      <c r="B207" s="45"/>
      <c r="C207" s="45"/>
      <c r="D207" s="45"/>
      <c r="E207" s="45"/>
      <c r="F207" s="44"/>
    </row>
    <row r="208" spans="1:6" ht="12.75">
      <c r="A208" s="46"/>
      <c r="B208" s="45"/>
      <c r="C208" s="45"/>
      <c r="D208" s="45"/>
      <c r="E208" s="45"/>
      <c r="F208" s="44"/>
    </row>
    <row r="209" spans="1:6" ht="12.75">
      <c r="A209" s="46"/>
      <c r="B209" s="45"/>
      <c r="C209" s="45"/>
      <c r="D209" s="45"/>
      <c r="E209" s="45"/>
      <c r="F209" s="44"/>
    </row>
    <row r="210" spans="1:6" ht="12.75">
      <c r="A210" s="46"/>
      <c r="B210" s="45"/>
      <c r="C210" s="45"/>
      <c r="D210" s="45"/>
      <c r="E210" s="45"/>
      <c r="F210" s="44"/>
    </row>
    <row r="211" spans="1:6" ht="12.75">
      <c r="A211" s="46"/>
      <c r="B211" s="45"/>
      <c r="C211" s="45"/>
      <c r="D211" s="45"/>
      <c r="E211" s="45"/>
      <c r="F211" s="44"/>
    </row>
    <row r="212" spans="1:6" ht="12.75">
      <c r="A212" s="46"/>
      <c r="B212" s="45"/>
      <c r="C212" s="45"/>
      <c r="D212" s="45"/>
      <c r="E212" s="45"/>
      <c r="F212" s="44"/>
    </row>
    <row r="213" spans="1:6" ht="12.75">
      <c r="A213" s="46"/>
      <c r="B213" s="45"/>
      <c r="C213" s="45"/>
      <c r="D213" s="45"/>
      <c r="E213" s="45"/>
      <c r="F213" s="44"/>
    </row>
    <row r="214" spans="1:6" ht="12.75">
      <c r="A214" s="46"/>
      <c r="B214" s="45"/>
      <c r="C214" s="45"/>
      <c r="D214" s="45"/>
      <c r="E214" s="45"/>
      <c r="F214" s="44"/>
    </row>
    <row r="215" spans="1:6" ht="12.75">
      <c r="A215" s="46"/>
      <c r="B215" s="45"/>
      <c r="C215" s="45"/>
      <c r="D215" s="45"/>
      <c r="E215" s="45"/>
      <c r="F215" s="44"/>
    </row>
    <row r="216" spans="1:6" ht="12.75">
      <c r="A216" s="46"/>
      <c r="B216" s="45"/>
      <c r="C216" s="45"/>
      <c r="D216" s="45"/>
      <c r="E216" s="45"/>
      <c r="F216" s="44"/>
    </row>
    <row r="217" spans="1:6" ht="12.75">
      <c r="A217" s="46"/>
      <c r="B217" s="45"/>
      <c r="C217" s="45"/>
      <c r="D217" s="45"/>
      <c r="E217" s="45"/>
      <c r="F217" s="44"/>
    </row>
    <row r="218" spans="1:6" ht="12.75">
      <c r="A218" s="46"/>
      <c r="B218" s="45"/>
      <c r="C218" s="45"/>
      <c r="D218" s="45"/>
      <c r="E218" s="45"/>
      <c r="F218" s="44"/>
    </row>
    <row r="219" spans="1:6" ht="12.75">
      <c r="A219" s="46"/>
      <c r="B219" s="45"/>
      <c r="C219" s="45"/>
      <c r="D219" s="45"/>
      <c r="E219" s="45"/>
      <c r="F219" s="44"/>
    </row>
    <row r="220" spans="1:6" ht="12.75">
      <c r="A220" s="46"/>
      <c r="B220" s="45"/>
      <c r="C220" s="45"/>
      <c r="D220" s="45"/>
      <c r="E220" s="45"/>
      <c r="F220" s="44"/>
    </row>
    <row r="221" spans="1:6" ht="12.75">
      <c r="A221" s="46"/>
      <c r="B221" s="45"/>
      <c r="C221" s="45"/>
      <c r="D221" s="45"/>
      <c r="E221" s="45"/>
      <c r="F221" s="44"/>
    </row>
    <row r="222" spans="1:6" ht="12.75">
      <c r="A222" s="46"/>
      <c r="B222" s="45"/>
      <c r="C222" s="45"/>
      <c r="D222" s="45"/>
      <c r="E222" s="45"/>
      <c r="F222" s="44"/>
    </row>
    <row r="223" spans="1:6" ht="12.75">
      <c r="A223" s="46"/>
      <c r="B223" s="45"/>
      <c r="C223" s="45"/>
      <c r="D223" s="45"/>
      <c r="E223" s="45"/>
      <c r="F223" s="44"/>
    </row>
    <row r="224" spans="1:6" ht="12.75">
      <c r="A224" s="46"/>
      <c r="B224" s="45"/>
      <c r="C224" s="45"/>
      <c r="D224" s="45"/>
      <c r="E224" s="45"/>
      <c r="F224" s="44"/>
    </row>
    <row r="225" spans="1:6" ht="12.75">
      <c r="A225" s="46"/>
      <c r="B225" s="45"/>
      <c r="C225" s="45"/>
      <c r="D225" s="45"/>
      <c r="E225" s="45"/>
      <c r="F225" s="44"/>
    </row>
    <row r="226" spans="1:6" ht="12.75">
      <c r="A226" s="46"/>
      <c r="B226" s="45"/>
      <c r="C226" s="45"/>
      <c r="D226" s="45"/>
      <c r="E226" s="45"/>
      <c r="F226" s="44"/>
    </row>
    <row r="227" spans="1:6" ht="12.75">
      <c r="A227" s="46"/>
      <c r="B227" s="45"/>
      <c r="C227" s="45"/>
      <c r="D227" s="45"/>
      <c r="E227" s="45"/>
      <c r="F227" s="44"/>
    </row>
    <row r="228" spans="1:6" ht="12.75">
      <c r="A228" s="46"/>
      <c r="B228" s="45"/>
      <c r="C228" s="45"/>
      <c r="D228" s="45"/>
      <c r="E228" s="45"/>
      <c r="F228" s="44"/>
    </row>
    <row r="229" spans="1:6" ht="12.75">
      <c r="A229" s="46"/>
      <c r="B229" s="45"/>
      <c r="C229" s="45"/>
      <c r="D229" s="45"/>
      <c r="E229" s="45"/>
      <c r="F229" s="44"/>
    </row>
    <row r="230" spans="1:6" ht="12.75">
      <c r="A230" s="46"/>
      <c r="B230" s="45"/>
      <c r="C230" s="45"/>
      <c r="D230" s="45"/>
      <c r="E230" s="45"/>
      <c r="F230" s="44"/>
    </row>
    <row r="231" spans="1:6" ht="12.75">
      <c r="A231" s="46"/>
      <c r="B231" s="45"/>
      <c r="C231" s="45"/>
      <c r="D231" s="45"/>
      <c r="E231" s="45"/>
      <c r="F231" s="44"/>
    </row>
    <row r="232" spans="1:6" ht="12.75">
      <c r="A232" s="46"/>
      <c r="B232" s="45"/>
      <c r="C232" s="45"/>
      <c r="D232" s="45"/>
      <c r="E232" s="45"/>
      <c r="F232" s="44"/>
    </row>
    <row r="233" spans="1:6" ht="12.75">
      <c r="A233" s="46"/>
      <c r="B233" s="45"/>
      <c r="C233" s="45"/>
      <c r="D233" s="45"/>
      <c r="E233" s="45"/>
      <c r="F233" s="44"/>
    </row>
    <row r="234" spans="1:6" ht="12.75">
      <c r="A234" s="46"/>
      <c r="B234" s="45"/>
      <c r="C234" s="45"/>
      <c r="D234" s="45"/>
      <c r="E234" s="45"/>
      <c r="F234" s="44"/>
    </row>
    <row r="235" spans="1:6" ht="12.75">
      <c r="A235" s="46"/>
      <c r="B235" s="45"/>
      <c r="C235" s="45"/>
      <c r="D235" s="45"/>
      <c r="E235" s="45"/>
      <c r="F235" s="44"/>
    </row>
    <row r="236" spans="1:6" ht="12.75">
      <c r="A236" s="46"/>
      <c r="B236" s="45"/>
      <c r="C236" s="45"/>
      <c r="D236" s="45"/>
      <c r="E236" s="45"/>
      <c r="F236" s="44"/>
    </row>
    <row r="237" spans="1:6" ht="12.75">
      <c r="A237" s="46"/>
      <c r="B237" s="45"/>
      <c r="C237" s="45"/>
      <c r="D237" s="45"/>
      <c r="E237" s="45"/>
      <c r="F237" s="44"/>
    </row>
    <row r="238" spans="1:6" ht="12.75">
      <c r="A238" s="46"/>
      <c r="B238" s="45"/>
      <c r="C238" s="45"/>
      <c r="D238" s="45"/>
      <c r="E238" s="45"/>
      <c r="F238" s="44"/>
    </row>
    <row r="239" spans="1:6" ht="12.75">
      <c r="A239" s="46"/>
      <c r="B239" s="45"/>
      <c r="C239" s="45"/>
      <c r="D239" s="45"/>
      <c r="E239" s="45"/>
      <c r="F239" s="44"/>
    </row>
    <row r="240" spans="1:6" ht="12.75">
      <c r="A240" s="46"/>
      <c r="B240" s="45"/>
      <c r="C240" s="45"/>
      <c r="D240" s="45"/>
      <c r="E240" s="45"/>
      <c r="F240" s="44"/>
    </row>
    <row r="241" spans="1:6" ht="12.75">
      <c r="A241" s="46"/>
      <c r="B241" s="45"/>
      <c r="C241" s="45"/>
      <c r="D241" s="45"/>
      <c r="E241" s="45"/>
      <c r="F241" s="44"/>
    </row>
    <row r="242" spans="1:6" ht="12.75">
      <c r="A242" s="46"/>
      <c r="B242" s="45"/>
      <c r="C242" s="45"/>
      <c r="D242" s="45"/>
      <c r="E242" s="45"/>
      <c r="F242" s="44"/>
    </row>
    <row r="243" spans="1:6" ht="12.75">
      <c r="A243" s="46"/>
      <c r="B243" s="45"/>
      <c r="C243" s="45"/>
      <c r="D243" s="45"/>
      <c r="E243" s="45"/>
      <c r="F243" s="44"/>
    </row>
    <row r="244" spans="1:6" ht="12.75">
      <c r="A244" s="46"/>
      <c r="B244" s="45"/>
      <c r="C244" s="45"/>
      <c r="D244" s="45"/>
      <c r="E244" s="45"/>
      <c r="F244" s="44"/>
    </row>
    <row r="245" spans="1:6" ht="12.75">
      <c r="A245" s="46"/>
      <c r="B245" s="45"/>
      <c r="C245" s="45"/>
      <c r="D245" s="45"/>
      <c r="E245" s="45"/>
      <c r="F245" s="44"/>
    </row>
    <row r="246" spans="1:6" ht="12.75">
      <c r="A246" s="46"/>
      <c r="B246" s="45"/>
      <c r="C246" s="45"/>
      <c r="D246" s="45"/>
      <c r="E246" s="45"/>
      <c r="F246" s="44"/>
    </row>
    <row r="247" spans="1:6" ht="12.75">
      <c r="A247" s="46"/>
      <c r="B247" s="45"/>
      <c r="C247" s="45"/>
      <c r="D247" s="45"/>
      <c r="E247" s="45"/>
      <c r="F247" s="44"/>
    </row>
    <row r="248" spans="1:6" ht="12.75">
      <c r="A248" s="46"/>
      <c r="B248" s="45"/>
      <c r="C248" s="45"/>
      <c r="D248" s="45"/>
      <c r="E248" s="45"/>
      <c r="F248" s="44"/>
    </row>
    <row r="249" spans="1:6" ht="12.75">
      <c r="A249" s="46"/>
      <c r="B249" s="45"/>
      <c r="C249" s="45"/>
      <c r="D249" s="45"/>
      <c r="E249" s="45"/>
      <c r="F249" s="44"/>
    </row>
    <row r="250" spans="1:6" ht="12.75">
      <c r="A250" s="46"/>
      <c r="B250" s="45"/>
      <c r="C250" s="45"/>
      <c r="D250" s="45"/>
      <c r="E250" s="45"/>
      <c r="F250" s="44"/>
    </row>
    <row r="251" spans="1:6" ht="12.75">
      <c r="A251" s="46"/>
      <c r="B251" s="45"/>
      <c r="C251" s="45"/>
      <c r="D251" s="45"/>
      <c r="E251" s="45"/>
      <c r="F251" s="44"/>
    </row>
    <row r="252" spans="1:6" ht="12.75">
      <c r="A252" s="46"/>
      <c r="B252" s="45"/>
      <c r="C252" s="45"/>
      <c r="D252" s="45"/>
      <c r="E252" s="45"/>
      <c r="F252" s="44"/>
    </row>
    <row r="253" spans="1:6" ht="12.75">
      <c r="A253" s="46"/>
      <c r="B253" s="45"/>
      <c r="C253" s="45"/>
      <c r="D253" s="45"/>
      <c r="E253" s="45"/>
      <c r="F253" s="44"/>
    </row>
    <row r="254" spans="1:6" ht="12.75">
      <c r="A254" s="46"/>
      <c r="B254" s="45"/>
      <c r="C254" s="45"/>
      <c r="D254" s="45"/>
      <c r="E254" s="45"/>
      <c r="F254" s="44"/>
    </row>
    <row r="255" spans="1:6" ht="12.75">
      <c r="A255" s="46"/>
      <c r="B255" s="45"/>
      <c r="C255" s="45"/>
      <c r="D255" s="45"/>
      <c r="E255" s="45"/>
      <c r="F255" s="44"/>
    </row>
    <row r="256" spans="1:6" ht="12.75">
      <c r="A256" s="46"/>
      <c r="B256" s="45"/>
      <c r="C256" s="45"/>
      <c r="D256" s="45"/>
      <c r="E256" s="45"/>
      <c r="F256" s="44"/>
    </row>
    <row r="257" spans="1:6" ht="12.75">
      <c r="A257" s="46"/>
      <c r="B257" s="45"/>
      <c r="C257" s="45"/>
      <c r="D257" s="45"/>
      <c r="E257" s="45"/>
      <c r="F257" s="44"/>
    </row>
    <row r="258" spans="1:6" ht="12.75">
      <c r="A258" s="46"/>
      <c r="B258" s="45"/>
      <c r="C258" s="45"/>
      <c r="D258" s="45"/>
      <c r="E258" s="45"/>
      <c r="F258" s="44"/>
    </row>
    <row r="259" spans="1:6" ht="12.75">
      <c r="A259" s="46"/>
      <c r="B259" s="45"/>
      <c r="C259" s="45"/>
      <c r="D259" s="45"/>
      <c r="E259" s="45"/>
      <c r="F259" s="44"/>
    </row>
    <row r="260" spans="1:6" ht="12.75">
      <c r="A260" s="46"/>
      <c r="B260" s="45"/>
      <c r="C260" s="45"/>
      <c r="D260" s="45"/>
      <c r="E260" s="45"/>
      <c r="F260" s="44"/>
    </row>
  </sheetData>
  <sheetProtection/>
  <mergeCells count="1">
    <mergeCell ref="A1:F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0"/>
  <dimension ref="A1:F29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8.421875" style="1" customWidth="1"/>
    <col min="2" max="6" width="13.28125" style="4" customWidth="1"/>
    <col min="7" max="16384" width="9.140625" style="1" customWidth="1"/>
  </cols>
  <sheetData>
    <row r="1" spans="1:6" s="30" customFormat="1" ht="25.5" customHeight="1">
      <c r="A1" s="150" t="s">
        <v>257</v>
      </c>
      <c r="B1" s="150"/>
      <c r="C1" s="150"/>
      <c r="D1" s="150"/>
      <c r="E1" s="150"/>
      <c r="F1" s="150"/>
    </row>
    <row r="2" spans="1:6" ht="12.75">
      <c r="A2" s="61"/>
      <c r="B2" s="60" t="s">
        <v>3</v>
      </c>
      <c r="C2" s="60" t="s">
        <v>36</v>
      </c>
      <c r="D2" s="60" t="s">
        <v>1</v>
      </c>
      <c r="E2" s="60" t="s">
        <v>0</v>
      </c>
      <c r="F2" s="60" t="s">
        <v>5</v>
      </c>
    </row>
    <row r="3" spans="1:6" s="4" customFormat="1" ht="15.75" customHeight="1">
      <c r="A3" s="161" t="s">
        <v>47</v>
      </c>
      <c r="B3" s="162"/>
      <c r="C3" s="162"/>
      <c r="D3" s="162"/>
      <c r="E3" s="162"/>
      <c r="F3" s="162"/>
    </row>
    <row r="4" spans="1:6" ht="12.75">
      <c r="A4" s="57" t="s">
        <v>200</v>
      </c>
      <c r="B4" s="56">
        <v>55388</v>
      </c>
      <c r="C4" s="56">
        <v>26984</v>
      </c>
      <c r="D4" s="55">
        <v>82372</v>
      </c>
      <c r="E4" s="55">
        <v>2926839</v>
      </c>
      <c r="F4" s="55">
        <v>6061129</v>
      </c>
    </row>
    <row r="5" spans="1:6" ht="12.75">
      <c r="A5" s="57" t="s">
        <v>193</v>
      </c>
      <c r="B5" s="56">
        <v>23740</v>
      </c>
      <c r="C5" s="56">
        <v>12083</v>
      </c>
      <c r="D5" s="55">
        <v>35823</v>
      </c>
      <c r="E5" s="55">
        <v>1174238</v>
      </c>
      <c r="F5" s="55">
        <v>3027460</v>
      </c>
    </row>
    <row r="6" spans="1:6" ht="12.75">
      <c r="A6" s="57" t="s">
        <v>194</v>
      </c>
      <c r="B6" s="56">
        <v>38676</v>
      </c>
      <c r="C6" s="56">
        <v>19728</v>
      </c>
      <c r="D6" s="55">
        <v>58404</v>
      </c>
      <c r="E6" s="55">
        <v>1944613</v>
      </c>
      <c r="F6" s="55">
        <v>5314587</v>
      </c>
    </row>
    <row r="7" spans="1:6" ht="12.75">
      <c r="A7" s="57" t="s">
        <v>195</v>
      </c>
      <c r="B7" s="56">
        <v>27676</v>
      </c>
      <c r="C7" s="56">
        <v>14286</v>
      </c>
      <c r="D7" s="55">
        <v>41962</v>
      </c>
      <c r="E7" s="55">
        <v>1424577</v>
      </c>
      <c r="F7" s="55">
        <v>4307429</v>
      </c>
    </row>
    <row r="8" spans="1:6" ht="12.75">
      <c r="A8" s="57" t="s">
        <v>196</v>
      </c>
      <c r="B8" s="56">
        <v>24776</v>
      </c>
      <c r="C8" s="56">
        <v>13079</v>
      </c>
      <c r="D8" s="55">
        <v>37855</v>
      </c>
      <c r="E8" s="55">
        <v>1379993</v>
      </c>
      <c r="F8" s="55">
        <v>4429513</v>
      </c>
    </row>
    <row r="9" spans="1:6" ht="12.75">
      <c r="A9" s="57" t="s">
        <v>197</v>
      </c>
      <c r="B9" s="56">
        <v>23579</v>
      </c>
      <c r="C9" s="56">
        <v>12016</v>
      </c>
      <c r="D9" s="55">
        <v>35595</v>
      </c>
      <c r="E9" s="55">
        <v>1330341</v>
      </c>
      <c r="F9" s="55">
        <v>4595886</v>
      </c>
    </row>
    <row r="10" spans="1:6" ht="12.75">
      <c r="A10" s="57" t="s">
        <v>198</v>
      </c>
      <c r="B10" s="56">
        <v>21550</v>
      </c>
      <c r="C10" s="56">
        <v>10963</v>
      </c>
      <c r="D10" s="55">
        <v>32513</v>
      </c>
      <c r="E10" s="55">
        <v>1197390</v>
      </c>
      <c r="F10" s="55">
        <v>4739766</v>
      </c>
    </row>
    <row r="11" spans="1:6" ht="12.75">
      <c r="A11" s="57" t="s">
        <v>199</v>
      </c>
      <c r="B11" s="56">
        <v>16479</v>
      </c>
      <c r="C11" s="56">
        <v>8710</v>
      </c>
      <c r="D11" s="55">
        <v>25189</v>
      </c>
      <c r="E11" s="55">
        <v>977025</v>
      </c>
      <c r="F11" s="55">
        <v>4227968</v>
      </c>
    </row>
    <row r="12" spans="1:6" ht="12.75">
      <c r="A12" s="57" t="s">
        <v>37</v>
      </c>
      <c r="B12" s="56">
        <v>230</v>
      </c>
      <c r="C12" s="56">
        <v>78</v>
      </c>
      <c r="D12" s="55">
        <v>308</v>
      </c>
      <c r="E12" s="55">
        <v>19522</v>
      </c>
      <c r="F12" s="55">
        <v>47573</v>
      </c>
    </row>
    <row r="13" spans="1:6" ht="12.75">
      <c r="A13" s="59" t="s">
        <v>15</v>
      </c>
      <c r="B13" s="58">
        <v>232094</v>
      </c>
      <c r="C13" s="58">
        <v>117927</v>
      </c>
      <c r="D13" s="100">
        <v>350021</v>
      </c>
      <c r="E13" s="58">
        <v>12374538</v>
      </c>
      <c r="F13" s="58">
        <v>36751311</v>
      </c>
    </row>
    <row r="14" spans="1:6" ht="12.75">
      <c r="A14" s="163" t="s">
        <v>46</v>
      </c>
      <c r="B14" s="164"/>
      <c r="C14" s="164"/>
      <c r="D14" s="164"/>
      <c r="E14" s="164"/>
      <c r="F14" s="164"/>
    </row>
    <row r="15" spans="1:6" ht="12.75">
      <c r="A15" s="57" t="s">
        <v>45</v>
      </c>
      <c r="B15" s="56">
        <v>61193</v>
      </c>
      <c r="C15" s="56">
        <v>27587</v>
      </c>
      <c r="D15" s="55">
        <v>88780</v>
      </c>
      <c r="E15" s="55">
        <v>9851980</v>
      </c>
      <c r="F15" s="55">
        <v>6597391</v>
      </c>
    </row>
    <row r="16" spans="1:6" ht="12.75">
      <c r="A16" s="57" t="s">
        <v>44</v>
      </c>
      <c r="B16" s="56">
        <v>69217</v>
      </c>
      <c r="C16" s="56">
        <v>36270</v>
      </c>
      <c r="D16" s="55">
        <v>105487</v>
      </c>
      <c r="E16" s="55">
        <v>16627737</v>
      </c>
      <c r="F16" s="55">
        <v>12189680</v>
      </c>
    </row>
    <row r="17" spans="1:6" ht="12.75">
      <c r="A17" s="57" t="s">
        <v>43</v>
      </c>
      <c r="B17" s="56">
        <v>31622</v>
      </c>
      <c r="C17" s="56">
        <v>17161</v>
      </c>
      <c r="D17" s="55">
        <v>48783</v>
      </c>
      <c r="E17" s="55">
        <v>7336608</v>
      </c>
      <c r="F17" s="55">
        <v>5489677</v>
      </c>
    </row>
    <row r="18" spans="1:6" ht="12.75">
      <c r="A18" s="57" t="s">
        <v>42</v>
      </c>
      <c r="B18" s="56">
        <v>35495</v>
      </c>
      <c r="C18" s="56">
        <v>19247</v>
      </c>
      <c r="D18" s="55">
        <v>54742</v>
      </c>
      <c r="E18" s="55">
        <v>7873444</v>
      </c>
      <c r="F18" s="55">
        <v>6029321</v>
      </c>
    </row>
    <row r="19" spans="1:6" ht="12.75">
      <c r="A19" s="57" t="s">
        <v>41</v>
      </c>
      <c r="B19" s="56">
        <v>14680</v>
      </c>
      <c r="C19" s="56">
        <v>7599</v>
      </c>
      <c r="D19" s="55">
        <v>22279</v>
      </c>
      <c r="E19" s="55">
        <v>2988203</v>
      </c>
      <c r="F19" s="55">
        <v>2310136</v>
      </c>
    </row>
    <row r="20" spans="1:6" ht="12.75">
      <c r="A20" s="57" t="s">
        <v>40</v>
      </c>
      <c r="B20" s="56">
        <v>11190</v>
      </c>
      <c r="C20" s="56">
        <v>5636</v>
      </c>
      <c r="D20" s="55">
        <v>16826</v>
      </c>
      <c r="E20" s="55">
        <v>2577836</v>
      </c>
      <c r="F20" s="55">
        <v>2043863</v>
      </c>
    </row>
    <row r="21" spans="1:6" ht="12.75">
      <c r="A21" s="57" t="s">
        <v>39</v>
      </c>
      <c r="B21" s="56">
        <v>3199</v>
      </c>
      <c r="C21" s="56">
        <v>1769</v>
      </c>
      <c r="D21" s="55">
        <v>4968</v>
      </c>
      <c r="E21" s="55">
        <v>1007689</v>
      </c>
      <c r="F21" s="55">
        <v>825316</v>
      </c>
    </row>
    <row r="22" spans="1:6" ht="12.75">
      <c r="A22" s="57" t="s">
        <v>38</v>
      </c>
      <c r="B22" s="56">
        <v>4472</v>
      </c>
      <c r="C22" s="56">
        <v>2200</v>
      </c>
      <c r="D22" s="55">
        <v>6672</v>
      </c>
      <c r="E22" s="55">
        <v>1370525</v>
      </c>
      <c r="F22" s="55">
        <v>1139167</v>
      </c>
    </row>
    <row r="23" spans="1:6" ht="12.75">
      <c r="A23" s="57" t="s">
        <v>37</v>
      </c>
      <c r="B23" s="56">
        <v>1026</v>
      </c>
      <c r="C23" s="56">
        <v>458</v>
      </c>
      <c r="D23" s="55">
        <v>1484</v>
      </c>
      <c r="E23" s="55">
        <v>191869</v>
      </c>
      <c r="F23" s="55">
        <v>126760</v>
      </c>
    </row>
    <row r="24" spans="1:6" ht="12.75">
      <c r="A24" s="54" t="s">
        <v>15</v>
      </c>
      <c r="B24" s="53">
        <v>232094</v>
      </c>
      <c r="C24" s="53">
        <v>117927</v>
      </c>
      <c r="D24" s="53">
        <v>350021</v>
      </c>
      <c r="E24" s="53">
        <v>49825891</v>
      </c>
      <c r="F24" s="53">
        <v>36751311</v>
      </c>
    </row>
    <row r="25" spans="1:2" s="2" customFormat="1" ht="11.25">
      <c r="A25" s="3" t="s">
        <v>192</v>
      </c>
      <c r="B25" s="52"/>
    </row>
    <row r="27" spans="1:6" ht="12.75">
      <c r="A27" s="97"/>
      <c r="B27" s="27"/>
      <c r="C27" s="27"/>
      <c r="D27" s="27"/>
      <c r="E27" s="27"/>
      <c r="F27" s="27"/>
    </row>
    <row r="28" spans="1:6" ht="15">
      <c r="A28" s="97"/>
      <c r="B28" s="98"/>
      <c r="C28" s="98"/>
      <c r="D28" s="98"/>
      <c r="E28" s="98"/>
      <c r="F28" s="98"/>
    </row>
    <row r="29" spans="1:6" ht="12.75">
      <c r="A29" s="99"/>
      <c r="B29" s="99"/>
      <c r="C29" s="99"/>
      <c r="D29" s="99"/>
      <c r="E29" s="99"/>
      <c r="F29" s="99"/>
    </row>
  </sheetData>
  <sheetProtection/>
  <mergeCells count="3">
    <mergeCell ref="A1:F1"/>
    <mergeCell ref="A3:F3"/>
    <mergeCell ref="A14:F14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1"/>
  <dimension ref="A1:I74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23.00390625" style="8" customWidth="1"/>
    <col min="2" max="6" width="8.57421875" style="8" customWidth="1"/>
    <col min="7" max="7" width="9.140625" style="8" customWidth="1"/>
    <col min="8" max="8" width="9.8515625" style="8" customWidth="1"/>
    <col min="9" max="16384" width="9.140625" style="8" customWidth="1"/>
  </cols>
  <sheetData>
    <row r="1" spans="1:8" s="67" customFormat="1" ht="25.5" customHeight="1">
      <c r="A1" s="168" t="s">
        <v>258</v>
      </c>
      <c r="B1" s="168"/>
      <c r="C1" s="168"/>
      <c r="D1" s="168"/>
      <c r="E1" s="168"/>
      <c r="F1" s="168"/>
      <c r="G1" s="168"/>
      <c r="H1" s="168"/>
    </row>
    <row r="2" spans="1:8" s="64" customFormat="1" ht="51">
      <c r="A2" s="66" t="s">
        <v>62</v>
      </c>
      <c r="B2" s="65" t="s">
        <v>61</v>
      </c>
      <c r="C2" s="65" t="s">
        <v>60</v>
      </c>
      <c r="D2" s="65" t="s">
        <v>59</v>
      </c>
      <c r="E2" s="65" t="s">
        <v>58</v>
      </c>
      <c r="F2" s="65" t="s">
        <v>57</v>
      </c>
      <c r="G2" s="65" t="s">
        <v>56</v>
      </c>
      <c r="H2" s="65" t="s">
        <v>15</v>
      </c>
    </row>
    <row r="3" spans="1:8" s="64" customFormat="1" ht="16.5" customHeight="1">
      <c r="A3" s="165" t="s">
        <v>239</v>
      </c>
      <c r="B3" s="165"/>
      <c r="C3" s="165"/>
      <c r="D3" s="165"/>
      <c r="E3" s="165"/>
      <c r="F3" s="165"/>
      <c r="G3" s="165"/>
      <c r="H3" s="165"/>
    </row>
    <row r="4" spans="1:8" ht="15.75" customHeight="1">
      <c r="A4" s="166" t="s">
        <v>55</v>
      </c>
      <c r="B4" s="166"/>
      <c r="C4" s="166"/>
      <c r="D4" s="166"/>
      <c r="E4" s="166"/>
      <c r="F4" s="166"/>
      <c r="G4" s="166"/>
      <c r="H4" s="166"/>
    </row>
    <row r="5" spans="1:8" ht="12.75">
      <c r="A5" s="62" t="s">
        <v>52</v>
      </c>
      <c r="B5" s="116">
        <v>36089</v>
      </c>
      <c r="C5" s="116">
        <v>15208</v>
      </c>
      <c r="D5" s="116">
        <v>33171</v>
      </c>
      <c r="E5" s="116">
        <v>16698</v>
      </c>
      <c r="F5" s="116">
        <v>16019</v>
      </c>
      <c r="G5" s="116">
        <v>159</v>
      </c>
      <c r="H5" s="116">
        <v>117344</v>
      </c>
    </row>
    <row r="6" spans="1:8" ht="12.75">
      <c r="A6" s="62" t="s">
        <v>51</v>
      </c>
      <c r="B6" s="116">
        <v>2093</v>
      </c>
      <c r="C6" s="116">
        <v>1191</v>
      </c>
      <c r="D6" s="116">
        <v>1785</v>
      </c>
      <c r="E6" s="116">
        <v>418</v>
      </c>
      <c r="F6" s="116">
        <v>2012</v>
      </c>
      <c r="G6" s="116">
        <v>1</v>
      </c>
      <c r="H6" s="116">
        <v>7500</v>
      </c>
    </row>
    <row r="7" spans="1:8" ht="12.75">
      <c r="A7" s="62" t="s">
        <v>50</v>
      </c>
      <c r="B7" s="116">
        <v>205</v>
      </c>
      <c r="C7" s="116">
        <v>179</v>
      </c>
      <c r="D7" s="116">
        <v>405</v>
      </c>
      <c r="E7" s="116">
        <v>122</v>
      </c>
      <c r="F7" s="116">
        <v>749</v>
      </c>
      <c r="G7" s="116" t="s">
        <v>4</v>
      </c>
      <c r="H7" s="116">
        <v>1660</v>
      </c>
    </row>
    <row r="8" spans="1:8" ht="12.75">
      <c r="A8" s="8" t="s">
        <v>49</v>
      </c>
      <c r="B8" s="116">
        <v>7382</v>
      </c>
      <c r="C8" s="116">
        <v>6661</v>
      </c>
      <c r="D8" s="116">
        <v>22877</v>
      </c>
      <c r="E8" s="116">
        <v>31823</v>
      </c>
      <c r="F8" s="116">
        <v>33078</v>
      </c>
      <c r="G8" s="116">
        <v>7</v>
      </c>
      <c r="H8" s="116">
        <v>101828</v>
      </c>
    </row>
    <row r="9" spans="1:8" ht="12.75">
      <c r="A9" s="8" t="s">
        <v>48</v>
      </c>
      <c r="B9" s="116">
        <v>4</v>
      </c>
      <c r="C9" s="116" t="s">
        <v>4</v>
      </c>
      <c r="D9" s="116" t="s">
        <v>4</v>
      </c>
      <c r="E9" s="116">
        <v>1</v>
      </c>
      <c r="F9" s="116" t="s">
        <v>4</v>
      </c>
      <c r="G9" s="116">
        <v>3</v>
      </c>
      <c r="H9" s="116">
        <v>8</v>
      </c>
    </row>
    <row r="10" spans="1:8" s="25" customFormat="1" ht="12.75">
      <c r="A10" s="25" t="s">
        <v>15</v>
      </c>
      <c r="B10" s="142">
        <f>SUM(B5:B9)</f>
        <v>45773</v>
      </c>
      <c r="C10" s="142">
        <f aca="true" t="shared" si="0" ref="C10:H10">SUM(C5:C9)</f>
        <v>23239</v>
      </c>
      <c r="D10" s="142">
        <f t="shared" si="0"/>
        <v>58238</v>
      </c>
      <c r="E10" s="142">
        <f t="shared" si="0"/>
        <v>49062</v>
      </c>
      <c r="F10" s="142">
        <f t="shared" si="0"/>
        <v>51858</v>
      </c>
      <c r="G10" s="142">
        <f t="shared" si="0"/>
        <v>170</v>
      </c>
      <c r="H10" s="142">
        <f t="shared" si="0"/>
        <v>228340</v>
      </c>
    </row>
    <row r="11" spans="1:8" ht="12.75">
      <c r="A11" s="166" t="s">
        <v>54</v>
      </c>
      <c r="B11" s="166"/>
      <c r="C11" s="166"/>
      <c r="D11" s="166"/>
      <c r="E11" s="166"/>
      <c r="F11" s="166"/>
      <c r="G11" s="166"/>
      <c r="H11" s="166"/>
    </row>
    <row r="12" spans="1:8" ht="12.75">
      <c r="A12" s="63" t="s">
        <v>52</v>
      </c>
      <c r="B12" s="116">
        <v>16472</v>
      </c>
      <c r="C12" s="116">
        <v>7362</v>
      </c>
      <c r="D12" s="116">
        <v>16459</v>
      </c>
      <c r="E12" s="116">
        <v>7593</v>
      </c>
      <c r="F12" s="116">
        <v>8387</v>
      </c>
      <c r="G12" s="116">
        <v>52</v>
      </c>
      <c r="H12" s="116">
        <v>56325</v>
      </c>
    </row>
    <row r="13" spans="1:8" ht="12.75">
      <c r="A13" s="62" t="s">
        <v>51</v>
      </c>
      <c r="B13" s="116">
        <v>829</v>
      </c>
      <c r="C13" s="116">
        <v>518</v>
      </c>
      <c r="D13" s="116">
        <v>802</v>
      </c>
      <c r="E13" s="116">
        <v>132</v>
      </c>
      <c r="F13" s="116">
        <v>840</v>
      </c>
      <c r="G13" s="116" t="s">
        <v>4</v>
      </c>
      <c r="H13" s="116">
        <v>3121</v>
      </c>
    </row>
    <row r="14" spans="1:8" ht="12.75">
      <c r="A14" s="62" t="s">
        <v>50</v>
      </c>
      <c r="B14" s="116">
        <v>116</v>
      </c>
      <c r="C14" s="116">
        <v>117</v>
      </c>
      <c r="D14" s="116">
        <v>252</v>
      </c>
      <c r="E14" s="116">
        <v>97</v>
      </c>
      <c r="F14" s="116">
        <v>355</v>
      </c>
      <c r="G14" s="116" t="s">
        <v>4</v>
      </c>
      <c r="H14" s="116">
        <v>937</v>
      </c>
    </row>
    <row r="15" spans="1:8" ht="12.75">
      <c r="A15" s="8" t="s">
        <v>49</v>
      </c>
      <c r="B15" s="116">
        <v>4552</v>
      </c>
      <c r="C15" s="116">
        <v>3702</v>
      </c>
      <c r="D15" s="116">
        <v>12527</v>
      </c>
      <c r="E15" s="116">
        <v>18014</v>
      </c>
      <c r="F15" s="116">
        <v>17053</v>
      </c>
      <c r="G15" s="116">
        <v>2</v>
      </c>
      <c r="H15" s="116">
        <v>55850</v>
      </c>
    </row>
    <row r="16" spans="1:8" ht="12.75">
      <c r="A16" s="8" t="s">
        <v>48</v>
      </c>
      <c r="B16" s="116">
        <v>2</v>
      </c>
      <c r="C16" s="116" t="s">
        <v>4</v>
      </c>
      <c r="D16" s="116" t="s">
        <v>4</v>
      </c>
      <c r="E16" s="116" t="s">
        <v>4</v>
      </c>
      <c r="F16" s="116" t="s">
        <v>4</v>
      </c>
      <c r="G16" s="116" t="s">
        <v>4</v>
      </c>
      <c r="H16" s="116">
        <v>2</v>
      </c>
    </row>
    <row r="17" spans="1:8" s="25" customFormat="1" ht="12.75">
      <c r="A17" s="25" t="s">
        <v>15</v>
      </c>
      <c r="B17" s="142">
        <f>SUM(B12:B16)</f>
        <v>21971</v>
      </c>
      <c r="C17" s="142">
        <f aca="true" t="shared" si="1" ref="C17:H17">SUM(C12:C16)</f>
        <v>11699</v>
      </c>
      <c r="D17" s="142">
        <f t="shared" si="1"/>
        <v>30040</v>
      </c>
      <c r="E17" s="142">
        <f t="shared" si="1"/>
        <v>25836</v>
      </c>
      <c r="F17" s="142">
        <f t="shared" si="1"/>
        <v>26635</v>
      </c>
      <c r="G17" s="142">
        <f t="shared" si="1"/>
        <v>54</v>
      </c>
      <c r="H17" s="142">
        <f t="shared" si="1"/>
        <v>116235</v>
      </c>
    </row>
    <row r="18" spans="1:8" ht="12.75">
      <c r="A18" s="166" t="s">
        <v>53</v>
      </c>
      <c r="B18" s="166"/>
      <c r="C18" s="166"/>
      <c r="D18" s="166"/>
      <c r="E18" s="166"/>
      <c r="F18" s="166"/>
      <c r="G18" s="166"/>
      <c r="H18" s="166"/>
    </row>
    <row r="19" spans="1:8" ht="12.75">
      <c r="A19" s="62" t="s">
        <v>52</v>
      </c>
      <c r="B19" s="116">
        <v>52561</v>
      </c>
      <c r="C19" s="116">
        <v>22570</v>
      </c>
      <c r="D19" s="116">
        <v>49630</v>
      </c>
      <c r="E19" s="116">
        <v>24291</v>
      </c>
      <c r="F19" s="116">
        <v>24406</v>
      </c>
      <c r="G19" s="116">
        <v>211</v>
      </c>
      <c r="H19" s="116">
        <v>173669</v>
      </c>
    </row>
    <row r="20" spans="1:8" ht="12.75">
      <c r="A20" s="62" t="s">
        <v>51</v>
      </c>
      <c r="B20" s="116">
        <v>2922</v>
      </c>
      <c r="C20" s="116">
        <v>1709</v>
      </c>
      <c r="D20" s="116">
        <v>2587</v>
      </c>
      <c r="E20" s="116">
        <v>550</v>
      </c>
      <c r="F20" s="116">
        <v>2852</v>
      </c>
      <c r="G20" s="116">
        <v>1</v>
      </c>
      <c r="H20" s="116">
        <v>10621</v>
      </c>
    </row>
    <row r="21" spans="1:8" ht="12.75">
      <c r="A21" s="62" t="s">
        <v>50</v>
      </c>
      <c r="B21" s="116">
        <v>321</v>
      </c>
      <c r="C21" s="116">
        <v>296</v>
      </c>
      <c r="D21" s="116">
        <v>657</v>
      </c>
      <c r="E21" s="116">
        <v>219</v>
      </c>
      <c r="F21" s="116">
        <v>1104</v>
      </c>
      <c r="G21" s="116" t="s">
        <v>4</v>
      </c>
      <c r="H21" s="116">
        <v>2597</v>
      </c>
    </row>
    <row r="22" spans="1:8" ht="12.75">
      <c r="A22" s="8" t="s">
        <v>49</v>
      </c>
      <c r="B22" s="116">
        <v>11934</v>
      </c>
      <c r="C22" s="116">
        <v>10363</v>
      </c>
      <c r="D22" s="116">
        <v>35404</v>
      </c>
      <c r="E22" s="116">
        <v>49837</v>
      </c>
      <c r="F22" s="116">
        <v>50131</v>
      </c>
      <c r="G22" s="116">
        <v>9</v>
      </c>
      <c r="H22" s="116">
        <v>157678</v>
      </c>
    </row>
    <row r="23" spans="1:8" ht="12.75">
      <c r="A23" s="8" t="s">
        <v>48</v>
      </c>
      <c r="B23" s="116">
        <v>6</v>
      </c>
      <c r="C23" s="116" t="s">
        <v>4</v>
      </c>
      <c r="D23" s="116" t="s">
        <v>4</v>
      </c>
      <c r="E23" s="116">
        <v>1</v>
      </c>
      <c r="F23" s="116" t="s">
        <v>4</v>
      </c>
      <c r="G23" s="116">
        <v>3</v>
      </c>
      <c r="H23" s="116">
        <v>10</v>
      </c>
    </row>
    <row r="24" spans="1:8" s="25" customFormat="1" ht="12.75">
      <c r="A24" s="25" t="s">
        <v>15</v>
      </c>
      <c r="B24" s="142">
        <f>SUM(B19:B23)</f>
        <v>67744</v>
      </c>
      <c r="C24" s="142">
        <f aca="true" t="shared" si="2" ref="C24:H24">SUM(C19:C23)</f>
        <v>34938</v>
      </c>
      <c r="D24" s="142">
        <f t="shared" si="2"/>
        <v>88278</v>
      </c>
      <c r="E24" s="142">
        <f t="shared" si="2"/>
        <v>74898</v>
      </c>
      <c r="F24" s="142">
        <f t="shared" si="2"/>
        <v>78493</v>
      </c>
      <c r="G24" s="142">
        <f t="shared" si="2"/>
        <v>224</v>
      </c>
      <c r="H24" s="142">
        <f t="shared" si="2"/>
        <v>344575</v>
      </c>
    </row>
    <row r="25" spans="1:8" s="64" customFormat="1" ht="16.5" customHeight="1">
      <c r="A25" s="167" t="s">
        <v>240</v>
      </c>
      <c r="B25" s="167"/>
      <c r="C25" s="167"/>
      <c r="D25" s="167"/>
      <c r="E25" s="167"/>
      <c r="F25" s="167"/>
      <c r="G25" s="167"/>
      <c r="H25" s="167"/>
    </row>
    <row r="26" spans="1:8" ht="12.75">
      <c r="A26" s="166" t="s">
        <v>55</v>
      </c>
      <c r="B26" s="166"/>
      <c r="C26" s="166"/>
      <c r="D26" s="166"/>
      <c r="E26" s="166"/>
      <c r="F26" s="166"/>
      <c r="G26" s="166"/>
      <c r="H26" s="166"/>
    </row>
    <row r="27" spans="1:8" ht="12.75">
      <c r="A27" s="62" t="s">
        <v>52</v>
      </c>
      <c r="B27" s="135">
        <v>33746</v>
      </c>
      <c r="C27" s="135">
        <v>13857</v>
      </c>
      <c r="D27" s="135">
        <v>31688</v>
      </c>
      <c r="E27" s="135">
        <v>16879</v>
      </c>
      <c r="F27" s="135">
        <v>18251</v>
      </c>
      <c r="G27" s="135">
        <v>158</v>
      </c>
      <c r="H27" s="135">
        <v>114579</v>
      </c>
    </row>
    <row r="28" spans="1:8" ht="12.75">
      <c r="A28" s="62" t="s">
        <v>51</v>
      </c>
      <c r="B28" s="135">
        <v>1985</v>
      </c>
      <c r="C28" s="135">
        <v>1094</v>
      </c>
      <c r="D28" s="135">
        <v>1816</v>
      </c>
      <c r="E28" s="135">
        <v>528</v>
      </c>
      <c r="F28" s="135">
        <v>3170</v>
      </c>
      <c r="G28" s="135">
        <v>1</v>
      </c>
      <c r="H28" s="135">
        <v>8594</v>
      </c>
    </row>
    <row r="29" spans="1:8" ht="12.75">
      <c r="A29" s="62" t="s">
        <v>50</v>
      </c>
      <c r="B29" s="135">
        <v>203</v>
      </c>
      <c r="C29" s="135">
        <v>167</v>
      </c>
      <c r="D29" s="135">
        <v>407</v>
      </c>
      <c r="E29" s="135">
        <v>140</v>
      </c>
      <c r="F29" s="135">
        <v>902</v>
      </c>
      <c r="G29" s="135">
        <v>0</v>
      </c>
      <c r="H29" s="135">
        <v>1819</v>
      </c>
    </row>
    <row r="30" spans="1:8" ht="12.75">
      <c r="A30" s="8" t="s">
        <v>49</v>
      </c>
      <c r="B30" s="135">
        <v>7102</v>
      </c>
      <c r="C30" s="135">
        <v>5999</v>
      </c>
      <c r="D30" s="135">
        <v>22080</v>
      </c>
      <c r="E30" s="135">
        <v>32228</v>
      </c>
      <c r="F30" s="135">
        <v>39677</v>
      </c>
      <c r="G30" s="135">
        <v>7</v>
      </c>
      <c r="H30" s="135">
        <v>107093</v>
      </c>
    </row>
    <row r="31" spans="1:8" ht="12.75">
      <c r="A31" s="8" t="s">
        <v>48</v>
      </c>
      <c r="B31" s="135">
        <v>4</v>
      </c>
      <c r="C31" s="135">
        <v>0</v>
      </c>
      <c r="D31" s="135">
        <v>0</v>
      </c>
      <c r="E31" s="135">
        <v>2</v>
      </c>
      <c r="F31" s="135">
        <v>0</v>
      </c>
      <c r="G31" s="135">
        <v>3</v>
      </c>
      <c r="H31" s="135">
        <v>9</v>
      </c>
    </row>
    <row r="32" spans="1:8" s="25" customFormat="1" ht="12.75">
      <c r="A32" s="25" t="s">
        <v>15</v>
      </c>
      <c r="B32" s="137">
        <v>43040</v>
      </c>
      <c r="C32" s="137">
        <v>21117</v>
      </c>
      <c r="D32" s="137">
        <v>55991</v>
      </c>
      <c r="E32" s="137">
        <v>49777</v>
      </c>
      <c r="F32" s="137">
        <v>62000</v>
      </c>
      <c r="G32" s="137">
        <v>169</v>
      </c>
      <c r="H32" s="137">
        <v>232094</v>
      </c>
    </row>
    <row r="33" spans="1:8" ht="12.75">
      <c r="A33" s="166" t="s">
        <v>54</v>
      </c>
      <c r="B33" s="166"/>
      <c r="C33" s="166"/>
      <c r="D33" s="166"/>
      <c r="E33" s="166"/>
      <c r="F33" s="166"/>
      <c r="G33" s="166"/>
      <c r="H33" s="166"/>
    </row>
    <row r="34" spans="1:8" ht="12.75">
      <c r="A34" s="62" t="s">
        <v>52</v>
      </c>
      <c r="B34" s="135">
        <v>15364</v>
      </c>
      <c r="C34" s="135">
        <v>6603</v>
      </c>
      <c r="D34" s="135">
        <v>15708</v>
      </c>
      <c r="E34" s="135">
        <v>7693</v>
      </c>
      <c r="F34" s="135">
        <v>9534</v>
      </c>
      <c r="G34" s="135">
        <v>53</v>
      </c>
      <c r="H34" s="135">
        <v>54955</v>
      </c>
    </row>
    <row r="35" spans="1:8" ht="12.75">
      <c r="A35" s="62" t="s">
        <v>51</v>
      </c>
      <c r="B35" s="135">
        <v>740</v>
      </c>
      <c r="C35" s="135">
        <v>445</v>
      </c>
      <c r="D35" s="135">
        <v>763</v>
      </c>
      <c r="E35" s="135">
        <v>159</v>
      </c>
      <c r="F35" s="135">
        <v>1291</v>
      </c>
      <c r="G35" s="135">
        <v>0</v>
      </c>
      <c r="H35" s="135">
        <v>3398</v>
      </c>
    </row>
    <row r="36" spans="1:8" ht="12.75">
      <c r="A36" s="62" t="s">
        <v>50</v>
      </c>
      <c r="B36" s="135">
        <v>103</v>
      </c>
      <c r="C36" s="135">
        <v>103</v>
      </c>
      <c r="D36" s="135">
        <v>245</v>
      </c>
      <c r="E36" s="135">
        <v>115</v>
      </c>
      <c r="F36" s="135">
        <v>461</v>
      </c>
      <c r="G36" s="135">
        <v>0</v>
      </c>
      <c r="H36" s="135">
        <v>1027</v>
      </c>
    </row>
    <row r="37" spans="1:8" ht="12.75">
      <c r="A37" s="8" t="s">
        <v>49</v>
      </c>
      <c r="B37" s="135">
        <v>4386</v>
      </c>
      <c r="C37" s="135">
        <v>3345</v>
      </c>
      <c r="D37" s="135">
        <v>12099</v>
      </c>
      <c r="E37" s="135">
        <v>18208</v>
      </c>
      <c r="F37" s="135">
        <v>20505</v>
      </c>
      <c r="G37" s="135">
        <v>2</v>
      </c>
      <c r="H37" s="135">
        <v>58545</v>
      </c>
    </row>
    <row r="38" spans="1:8" ht="12.75">
      <c r="A38" s="8" t="s">
        <v>48</v>
      </c>
      <c r="B38" s="135">
        <v>2</v>
      </c>
      <c r="C38" s="135">
        <v>0</v>
      </c>
      <c r="D38" s="135">
        <v>0</v>
      </c>
      <c r="E38" s="135">
        <v>0</v>
      </c>
      <c r="F38" s="135">
        <v>0</v>
      </c>
      <c r="G38" s="135">
        <v>0</v>
      </c>
      <c r="H38" s="135">
        <v>2</v>
      </c>
    </row>
    <row r="39" spans="1:8" s="25" customFormat="1" ht="12.75">
      <c r="A39" s="25" t="s">
        <v>15</v>
      </c>
      <c r="B39" s="137">
        <v>20595</v>
      </c>
      <c r="C39" s="137">
        <v>10496</v>
      </c>
      <c r="D39" s="137">
        <v>28815</v>
      </c>
      <c r="E39" s="137">
        <v>26175</v>
      </c>
      <c r="F39" s="137">
        <v>31791</v>
      </c>
      <c r="G39" s="137">
        <v>55</v>
      </c>
      <c r="H39" s="137">
        <v>117927</v>
      </c>
    </row>
    <row r="40" spans="1:8" ht="12.75">
      <c r="A40" s="166" t="s">
        <v>53</v>
      </c>
      <c r="B40" s="166"/>
      <c r="C40" s="166"/>
      <c r="D40" s="166"/>
      <c r="E40" s="166"/>
      <c r="F40" s="166"/>
      <c r="G40" s="166"/>
      <c r="H40" s="166"/>
    </row>
    <row r="41" spans="1:8" ht="12.75">
      <c r="A41" s="62" t="s">
        <v>52</v>
      </c>
      <c r="B41" s="135">
        <f>+B27+B34</f>
        <v>49110</v>
      </c>
      <c r="C41" s="135">
        <f aca="true" t="shared" si="3" ref="C41:H41">+C27+C34</f>
        <v>20460</v>
      </c>
      <c r="D41" s="135">
        <f t="shared" si="3"/>
        <v>47396</v>
      </c>
      <c r="E41" s="135">
        <f t="shared" si="3"/>
        <v>24572</v>
      </c>
      <c r="F41" s="135">
        <f t="shared" si="3"/>
        <v>27785</v>
      </c>
      <c r="G41" s="135">
        <f t="shared" si="3"/>
        <v>211</v>
      </c>
      <c r="H41" s="135">
        <f t="shared" si="3"/>
        <v>169534</v>
      </c>
    </row>
    <row r="42" spans="1:8" ht="12.75">
      <c r="A42" s="62" t="s">
        <v>51</v>
      </c>
      <c r="B42" s="135">
        <f aca="true" t="shared" si="4" ref="B42:H42">+B28+B35</f>
        <v>2725</v>
      </c>
      <c r="C42" s="135">
        <f t="shared" si="4"/>
        <v>1539</v>
      </c>
      <c r="D42" s="135">
        <f t="shared" si="4"/>
        <v>2579</v>
      </c>
      <c r="E42" s="135">
        <f t="shared" si="4"/>
        <v>687</v>
      </c>
      <c r="F42" s="135">
        <f t="shared" si="4"/>
        <v>4461</v>
      </c>
      <c r="G42" s="135">
        <f t="shared" si="4"/>
        <v>1</v>
      </c>
      <c r="H42" s="135">
        <f t="shared" si="4"/>
        <v>11992</v>
      </c>
    </row>
    <row r="43" spans="1:8" ht="12.75">
      <c r="A43" s="62" t="s">
        <v>50</v>
      </c>
      <c r="B43" s="135">
        <f aca="true" t="shared" si="5" ref="B43:H43">+B29+B36</f>
        <v>306</v>
      </c>
      <c r="C43" s="135">
        <f t="shared" si="5"/>
        <v>270</v>
      </c>
      <c r="D43" s="135">
        <f t="shared" si="5"/>
        <v>652</v>
      </c>
      <c r="E43" s="135">
        <f t="shared" si="5"/>
        <v>255</v>
      </c>
      <c r="F43" s="135">
        <f t="shared" si="5"/>
        <v>1363</v>
      </c>
      <c r="G43" s="135">
        <f t="shared" si="5"/>
        <v>0</v>
      </c>
      <c r="H43" s="135">
        <f t="shared" si="5"/>
        <v>2846</v>
      </c>
    </row>
    <row r="44" spans="1:8" ht="12.75">
      <c r="A44" s="8" t="s">
        <v>49</v>
      </c>
      <c r="B44" s="135">
        <f aca="true" t="shared" si="6" ref="B44:H44">+B30+B37</f>
        <v>11488</v>
      </c>
      <c r="C44" s="135">
        <f t="shared" si="6"/>
        <v>9344</v>
      </c>
      <c r="D44" s="135">
        <f t="shared" si="6"/>
        <v>34179</v>
      </c>
      <c r="E44" s="135">
        <f t="shared" si="6"/>
        <v>50436</v>
      </c>
      <c r="F44" s="135">
        <f t="shared" si="6"/>
        <v>60182</v>
      </c>
      <c r="G44" s="135">
        <f t="shared" si="6"/>
        <v>9</v>
      </c>
      <c r="H44" s="135">
        <f t="shared" si="6"/>
        <v>165638</v>
      </c>
    </row>
    <row r="45" spans="1:8" ht="12.75">
      <c r="A45" s="8" t="s">
        <v>48</v>
      </c>
      <c r="B45" s="135">
        <f aca="true" t="shared" si="7" ref="B45:H45">+B31+B38</f>
        <v>6</v>
      </c>
      <c r="C45" s="135">
        <f t="shared" si="7"/>
        <v>0</v>
      </c>
      <c r="D45" s="135">
        <f t="shared" si="7"/>
        <v>0</v>
      </c>
      <c r="E45" s="135">
        <f t="shared" si="7"/>
        <v>2</v>
      </c>
      <c r="F45" s="135">
        <f t="shared" si="7"/>
        <v>0</v>
      </c>
      <c r="G45" s="135">
        <f t="shared" si="7"/>
        <v>3</v>
      </c>
      <c r="H45" s="135">
        <f t="shared" si="7"/>
        <v>11</v>
      </c>
    </row>
    <row r="46" spans="1:8" s="25" customFormat="1" ht="12.75">
      <c r="A46" s="48" t="s">
        <v>15</v>
      </c>
      <c r="B46" s="136">
        <f aca="true" t="shared" si="8" ref="B46:H46">+B32+B39</f>
        <v>63635</v>
      </c>
      <c r="C46" s="136">
        <f t="shared" si="8"/>
        <v>31613</v>
      </c>
      <c r="D46" s="136">
        <f t="shared" si="8"/>
        <v>84806</v>
      </c>
      <c r="E46" s="136">
        <f t="shared" si="8"/>
        <v>75952</v>
      </c>
      <c r="F46" s="136">
        <f t="shared" si="8"/>
        <v>93791</v>
      </c>
      <c r="G46" s="136">
        <f t="shared" si="8"/>
        <v>224</v>
      </c>
      <c r="H46" s="136">
        <f t="shared" si="8"/>
        <v>350021</v>
      </c>
    </row>
    <row r="47" spans="1:2" s="1" customFormat="1" ht="12.75">
      <c r="A47" s="3" t="s">
        <v>238</v>
      </c>
      <c r="B47" s="36"/>
    </row>
    <row r="48" ht="12.75">
      <c r="A48" s="62"/>
    </row>
    <row r="58" s="129" customFormat="1" ht="45.75" customHeight="1">
      <c r="A58" s="134"/>
    </row>
    <row r="59" s="127" customFormat="1" ht="15"/>
    <row r="60" s="127" customFormat="1" ht="15">
      <c r="A60" s="133"/>
    </row>
    <row r="61" s="127" customFormat="1" ht="15">
      <c r="A61" s="133"/>
    </row>
    <row r="62" s="127" customFormat="1" ht="15">
      <c r="A62" s="133"/>
    </row>
    <row r="63" s="127" customFormat="1" ht="15">
      <c r="A63" s="133"/>
    </row>
    <row r="64" s="127" customFormat="1" ht="15">
      <c r="A64" s="133"/>
    </row>
    <row r="65" s="127" customFormat="1" ht="15"/>
    <row r="66" s="127" customFormat="1" ht="15"/>
    <row r="67" ht="15">
      <c r="A67" s="130"/>
    </row>
    <row r="68" ht="15">
      <c r="A68" s="130"/>
    </row>
    <row r="69" ht="15">
      <c r="A69" s="130"/>
    </row>
    <row r="70" ht="15">
      <c r="A70" s="130"/>
    </row>
    <row r="71" ht="15">
      <c r="A71" s="130"/>
    </row>
    <row r="72" ht="15">
      <c r="A72" s="130"/>
    </row>
    <row r="73" s="128" customFormat="1" ht="23.25" customHeight="1">
      <c r="A73" s="131"/>
    </row>
    <row r="74" spans="1:9" ht="12.75">
      <c r="A74" s="132"/>
      <c r="B74" s="132"/>
      <c r="C74" s="132"/>
      <c r="D74" s="132"/>
      <c r="E74" s="132"/>
      <c r="F74" s="132"/>
      <c r="G74" s="132"/>
      <c r="H74" s="132"/>
      <c r="I74" s="132"/>
    </row>
  </sheetData>
  <sheetProtection/>
  <mergeCells count="9">
    <mergeCell ref="A3:H3"/>
    <mergeCell ref="A40:H40"/>
    <mergeCell ref="A25:H25"/>
    <mergeCell ref="A26:H26"/>
    <mergeCell ref="A33:H33"/>
    <mergeCell ref="A1:H1"/>
    <mergeCell ref="A4:H4"/>
    <mergeCell ref="A11:H11"/>
    <mergeCell ref="A18:H18"/>
  </mergeCells>
  <printOptions/>
  <pageMargins left="0.984251968503937" right="0.5905511811023623" top="1.3385826771653544" bottom="0.7874015748031497" header="0.17" footer="0.787401574803149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2"/>
  <dimension ref="A1:M144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14.7109375" style="8" customWidth="1"/>
    <col min="2" max="2" width="7.421875" style="124" customWidth="1"/>
    <col min="3" max="3" width="7.140625" style="124" customWidth="1"/>
    <col min="4" max="4" width="9.421875" style="124" customWidth="1"/>
    <col min="5" max="5" width="10.00390625" style="124" customWidth="1"/>
    <col min="6" max="6" width="9.7109375" style="124" customWidth="1"/>
    <col min="7" max="7" width="7.57421875" style="124" customWidth="1"/>
    <col min="8" max="8" width="12.421875" style="124" customWidth="1"/>
    <col min="9" max="9" width="12.140625" style="124" customWidth="1"/>
    <col min="10" max="10" width="12.421875" style="124" customWidth="1"/>
    <col min="11" max="11" width="8.421875" style="124" customWidth="1"/>
    <col min="12" max="12" width="6.57421875" style="124" customWidth="1"/>
    <col min="13" max="13" width="7.8515625" style="124" customWidth="1"/>
    <col min="14" max="16384" width="9.140625" style="8" customWidth="1"/>
  </cols>
  <sheetData>
    <row r="1" spans="1:13" s="67" customFormat="1" ht="25.5" customHeight="1">
      <c r="A1" s="150" t="s">
        <v>259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17"/>
      <c r="M1" s="117"/>
    </row>
    <row r="2" spans="1:13" s="59" customFormat="1" ht="53.25" customHeight="1">
      <c r="A2" s="72" t="s">
        <v>103</v>
      </c>
      <c r="B2" s="126" t="s">
        <v>184</v>
      </c>
      <c r="C2" s="126" t="s">
        <v>102</v>
      </c>
      <c r="D2" s="126" t="s">
        <v>185</v>
      </c>
      <c r="E2" s="126" t="s">
        <v>32</v>
      </c>
      <c r="F2" s="126" t="s">
        <v>101</v>
      </c>
      <c r="G2" s="126" t="s">
        <v>30</v>
      </c>
      <c r="H2" s="126" t="s">
        <v>100</v>
      </c>
      <c r="I2" s="126" t="s">
        <v>99</v>
      </c>
      <c r="J2" s="126" t="s">
        <v>98</v>
      </c>
      <c r="K2" s="126" t="s">
        <v>26</v>
      </c>
      <c r="L2" s="126" t="s">
        <v>25</v>
      </c>
      <c r="M2" s="126" t="s">
        <v>15</v>
      </c>
    </row>
    <row r="3" spans="1:13" s="70" customFormat="1" ht="15.75" customHeight="1">
      <c r="A3" s="170" t="s">
        <v>55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18"/>
      <c r="M3" s="118"/>
    </row>
    <row r="4" spans="1:13" s="69" customFormat="1" ht="12.75" customHeight="1">
      <c r="A4" s="68" t="s">
        <v>165</v>
      </c>
      <c r="B4" s="122">
        <v>1</v>
      </c>
      <c r="C4" s="122">
        <v>146</v>
      </c>
      <c r="D4" s="122">
        <v>31</v>
      </c>
      <c r="E4" s="122">
        <v>837</v>
      </c>
      <c r="F4" s="122">
        <v>2</v>
      </c>
      <c r="G4" s="122">
        <v>39</v>
      </c>
      <c r="H4" s="122">
        <v>4</v>
      </c>
      <c r="I4" s="122">
        <v>3</v>
      </c>
      <c r="J4" s="122">
        <v>62</v>
      </c>
      <c r="K4" s="122">
        <v>16</v>
      </c>
      <c r="L4" s="122">
        <v>0</v>
      </c>
      <c r="M4" s="122">
        <v>1141</v>
      </c>
    </row>
    <row r="5" spans="1:13" s="69" customFormat="1" ht="12.75">
      <c r="A5" s="68" t="s">
        <v>164</v>
      </c>
      <c r="B5" s="122">
        <v>6</v>
      </c>
      <c r="C5" s="122">
        <v>163</v>
      </c>
      <c r="D5" s="122">
        <v>37</v>
      </c>
      <c r="E5" s="122">
        <v>1549</v>
      </c>
      <c r="F5" s="122">
        <v>15</v>
      </c>
      <c r="G5" s="122">
        <v>110</v>
      </c>
      <c r="H5" s="122">
        <v>2</v>
      </c>
      <c r="I5" s="122">
        <v>8</v>
      </c>
      <c r="J5" s="122">
        <v>7</v>
      </c>
      <c r="K5" s="122">
        <v>5</v>
      </c>
      <c r="L5" s="122">
        <v>0</v>
      </c>
      <c r="M5" s="122">
        <v>1902</v>
      </c>
    </row>
    <row r="6" spans="1:13" s="69" customFormat="1" ht="12.75">
      <c r="A6" s="68" t="s">
        <v>230</v>
      </c>
      <c r="B6" s="122">
        <v>7</v>
      </c>
      <c r="C6" s="122">
        <v>110</v>
      </c>
      <c r="D6" s="122">
        <v>9</v>
      </c>
      <c r="E6" s="122">
        <v>748</v>
      </c>
      <c r="F6" s="122">
        <v>13</v>
      </c>
      <c r="G6" s="122">
        <v>41</v>
      </c>
      <c r="H6" s="122">
        <v>3</v>
      </c>
      <c r="I6" s="122">
        <v>0</v>
      </c>
      <c r="J6" s="122">
        <v>0</v>
      </c>
      <c r="K6" s="122">
        <v>0</v>
      </c>
      <c r="L6" s="122">
        <v>0</v>
      </c>
      <c r="M6" s="122">
        <v>931</v>
      </c>
    </row>
    <row r="7" spans="1:13" s="69" customFormat="1" ht="12.75">
      <c r="A7" s="68" t="s">
        <v>163</v>
      </c>
      <c r="B7" s="122">
        <v>3</v>
      </c>
      <c r="C7" s="122">
        <v>158</v>
      </c>
      <c r="D7" s="122">
        <v>20</v>
      </c>
      <c r="E7" s="122">
        <v>1143</v>
      </c>
      <c r="F7" s="122">
        <v>2</v>
      </c>
      <c r="G7" s="122">
        <v>44</v>
      </c>
      <c r="H7" s="122">
        <v>7</v>
      </c>
      <c r="I7" s="122">
        <v>0</v>
      </c>
      <c r="J7" s="122">
        <v>1</v>
      </c>
      <c r="K7" s="122">
        <v>2</v>
      </c>
      <c r="L7" s="122">
        <v>0</v>
      </c>
      <c r="M7" s="122">
        <v>1380</v>
      </c>
    </row>
    <row r="8" spans="1:13" s="69" customFormat="1" ht="12.75">
      <c r="A8" s="68" t="s">
        <v>162</v>
      </c>
      <c r="B8" s="122">
        <v>0</v>
      </c>
      <c r="C8" s="122">
        <v>53</v>
      </c>
      <c r="D8" s="122">
        <v>5</v>
      </c>
      <c r="E8" s="122">
        <v>367</v>
      </c>
      <c r="F8" s="122">
        <v>13</v>
      </c>
      <c r="G8" s="122">
        <v>37</v>
      </c>
      <c r="H8" s="122">
        <v>3</v>
      </c>
      <c r="I8" s="122">
        <v>0</v>
      </c>
      <c r="J8" s="122">
        <v>2</v>
      </c>
      <c r="K8" s="122">
        <v>0</v>
      </c>
      <c r="L8" s="122">
        <v>0</v>
      </c>
      <c r="M8" s="122">
        <v>480</v>
      </c>
    </row>
    <row r="9" spans="1:13" s="69" customFormat="1" ht="12.75">
      <c r="A9" s="68" t="s">
        <v>161</v>
      </c>
      <c r="B9" s="122">
        <v>3</v>
      </c>
      <c r="C9" s="122">
        <v>267</v>
      </c>
      <c r="D9" s="122">
        <v>33</v>
      </c>
      <c r="E9" s="122">
        <v>2148</v>
      </c>
      <c r="F9" s="122">
        <v>12</v>
      </c>
      <c r="G9" s="122">
        <v>174</v>
      </c>
      <c r="H9" s="122">
        <v>2</v>
      </c>
      <c r="I9" s="122">
        <v>4</v>
      </c>
      <c r="J9" s="122">
        <v>11</v>
      </c>
      <c r="K9" s="122">
        <v>6</v>
      </c>
      <c r="L9" s="122">
        <v>0</v>
      </c>
      <c r="M9" s="122">
        <v>2660</v>
      </c>
    </row>
    <row r="10" spans="1:13" s="69" customFormat="1" ht="12.75">
      <c r="A10" s="68" t="s">
        <v>160</v>
      </c>
      <c r="B10" s="122">
        <v>43</v>
      </c>
      <c r="C10" s="122">
        <v>819</v>
      </c>
      <c r="D10" s="122">
        <v>146</v>
      </c>
      <c r="E10" s="122">
        <v>6683</v>
      </c>
      <c r="F10" s="122">
        <v>16</v>
      </c>
      <c r="G10" s="122">
        <v>578</v>
      </c>
      <c r="H10" s="122">
        <v>13</v>
      </c>
      <c r="I10" s="122">
        <v>18</v>
      </c>
      <c r="J10" s="122">
        <v>72</v>
      </c>
      <c r="K10" s="122">
        <v>54</v>
      </c>
      <c r="L10" s="122">
        <v>0</v>
      </c>
      <c r="M10" s="122">
        <v>8442</v>
      </c>
    </row>
    <row r="11" spans="1:13" s="69" customFormat="1" ht="12.75">
      <c r="A11" s="68" t="s">
        <v>159</v>
      </c>
      <c r="B11" s="122">
        <v>3</v>
      </c>
      <c r="C11" s="122">
        <v>279</v>
      </c>
      <c r="D11" s="122">
        <v>16</v>
      </c>
      <c r="E11" s="122">
        <v>1130</v>
      </c>
      <c r="F11" s="122">
        <v>3</v>
      </c>
      <c r="G11" s="122">
        <v>70</v>
      </c>
      <c r="H11" s="122">
        <v>7</v>
      </c>
      <c r="I11" s="122">
        <v>2</v>
      </c>
      <c r="J11" s="122">
        <v>18</v>
      </c>
      <c r="K11" s="122">
        <v>11</v>
      </c>
      <c r="L11" s="122">
        <v>0</v>
      </c>
      <c r="M11" s="122">
        <v>1539</v>
      </c>
    </row>
    <row r="12" spans="1:13" s="69" customFormat="1" ht="12.75">
      <c r="A12" s="68" t="s">
        <v>158</v>
      </c>
      <c r="B12" s="122">
        <v>0</v>
      </c>
      <c r="C12" s="122">
        <v>93</v>
      </c>
      <c r="D12" s="122">
        <v>18</v>
      </c>
      <c r="E12" s="122">
        <v>703</v>
      </c>
      <c r="F12" s="122">
        <v>4</v>
      </c>
      <c r="G12" s="122">
        <v>66</v>
      </c>
      <c r="H12" s="122">
        <v>3</v>
      </c>
      <c r="I12" s="122">
        <v>1</v>
      </c>
      <c r="J12" s="122">
        <v>5</v>
      </c>
      <c r="K12" s="122">
        <v>1</v>
      </c>
      <c r="L12" s="122">
        <v>0</v>
      </c>
      <c r="M12" s="122">
        <v>894</v>
      </c>
    </row>
    <row r="13" spans="1:13" s="69" customFormat="1" ht="12.75">
      <c r="A13" s="68" t="s">
        <v>157</v>
      </c>
      <c r="B13" s="122">
        <v>6</v>
      </c>
      <c r="C13" s="122">
        <v>296</v>
      </c>
      <c r="D13" s="122">
        <v>45</v>
      </c>
      <c r="E13" s="122">
        <v>1768</v>
      </c>
      <c r="F13" s="122">
        <v>10</v>
      </c>
      <c r="G13" s="122">
        <v>157</v>
      </c>
      <c r="H13" s="122">
        <v>6</v>
      </c>
      <c r="I13" s="122">
        <v>1</v>
      </c>
      <c r="J13" s="122">
        <v>13</v>
      </c>
      <c r="K13" s="122">
        <v>11</v>
      </c>
      <c r="L13" s="122">
        <v>0</v>
      </c>
      <c r="M13" s="122">
        <v>2313</v>
      </c>
    </row>
    <row r="14" spans="1:13" s="69" customFormat="1" ht="12.75">
      <c r="A14" s="68" t="s">
        <v>156</v>
      </c>
      <c r="B14" s="122">
        <v>2</v>
      </c>
      <c r="C14" s="122">
        <v>148</v>
      </c>
      <c r="D14" s="122">
        <v>21</v>
      </c>
      <c r="E14" s="122">
        <v>1652</v>
      </c>
      <c r="F14" s="122">
        <v>34</v>
      </c>
      <c r="G14" s="122">
        <v>174</v>
      </c>
      <c r="H14" s="122">
        <v>2</v>
      </c>
      <c r="I14" s="122">
        <v>2</v>
      </c>
      <c r="J14" s="122">
        <v>46</v>
      </c>
      <c r="K14" s="122">
        <v>38</v>
      </c>
      <c r="L14" s="122">
        <v>0</v>
      </c>
      <c r="M14" s="122">
        <v>2119</v>
      </c>
    </row>
    <row r="15" spans="1:13" s="69" customFormat="1" ht="12.75">
      <c r="A15" s="68" t="s">
        <v>155</v>
      </c>
      <c r="B15" s="122">
        <v>16</v>
      </c>
      <c r="C15" s="122">
        <v>455</v>
      </c>
      <c r="D15" s="122">
        <v>58</v>
      </c>
      <c r="E15" s="122">
        <v>3087</v>
      </c>
      <c r="F15" s="122">
        <v>21</v>
      </c>
      <c r="G15" s="122">
        <v>288</v>
      </c>
      <c r="H15" s="122">
        <v>17</v>
      </c>
      <c r="I15" s="122">
        <v>3</v>
      </c>
      <c r="J15" s="122">
        <v>22</v>
      </c>
      <c r="K15" s="122">
        <v>15</v>
      </c>
      <c r="L15" s="122">
        <v>0</v>
      </c>
      <c r="M15" s="122">
        <v>3982</v>
      </c>
    </row>
    <row r="16" spans="1:13" s="69" customFormat="1" ht="12.75">
      <c r="A16" s="68" t="s">
        <v>154</v>
      </c>
      <c r="B16" s="122">
        <v>4</v>
      </c>
      <c r="C16" s="122">
        <v>361</v>
      </c>
      <c r="D16" s="122">
        <v>82</v>
      </c>
      <c r="E16" s="122">
        <v>2243</v>
      </c>
      <c r="F16" s="122">
        <v>13</v>
      </c>
      <c r="G16" s="122">
        <v>192</v>
      </c>
      <c r="H16" s="122">
        <v>1</v>
      </c>
      <c r="I16" s="122">
        <v>8</v>
      </c>
      <c r="J16" s="122">
        <v>14</v>
      </c>
      <c r="K16" s="122">
        <v>9</v>
      </c>
      <c r="L16" s="122">
        <v>0</v>
      </c>
      <c r="M16" s="122">
        <v>2927</v>
      </c>
    </row>
    <row r="17" spans="1:13" s="69" customFormat="1" ht="12.75">
      <c r="A17" s="68" t="s">
        <v>201</v>
      </c>
      <c r="B17" s="122">
        <v>6</v>
      </c>
      <c r="C17" s="122">
        <v>88</v>
      </c>
      <c r="D17" s="122">
        <v>7</v>
      </c>
      <c r="E17" s="122">
        <v>421</v>
      </c>
      <c r="F17" s="122">
        <v>2</v>
      </c>
      <c r="G17" s="122">
        <v>50</v>
      </c>
      <c r="H17" s="122">
        <v>2</v>
      </c>
      <c r="I17" s="122">
        <v>0</v>
      </c>
      <c r="J17" s="122">
        <v>1</v>
      </c>
      <c r="K17" s="122">
        <v>0</v>
      </c>
      <c r="L17" s="122">
        <v>0</v>
      </c>
      <c r="M17" s="122">
        <v>577</v>
      </c>
    </row>
    <row r="18" spans="1:13" s="69" customFormat="1" ht="12.75">
      <c r="A18" s="68" t="s">
        <v>153</v>
      </c>
      <c r="B18" s="122">
        <v>0</v>
      </c>
      <c r="C18" s="122">
        <v>143</v>
      </c>
      <c r="D18" s="122">
        <v>11</v>
      </c>
      <c r="E18" s="122">
        <v>977</v>
      </c>
      <c r="F18" s="122">
        <v>6</v>
      </c>
      <c r="G18" s="122">
        <v>53</v>
      </c>
      <c r="H18" s="122">
        <v>6</v>
      </c>
      <c r="I18" s="122">
        <v>1</v>
      </c>
      <c r="J18" s="122">
        <v>2</v>
      </c>
      <c r="K18" s="122">
        <v>4</v>
      </c>
      <c r="L18" s="122">
        <v>0</v>
      </c>
      <c r="M18" s="122">
        <v>1203</v>
      </c>
    </row>
    <row r="19" spans="1:13" s="69" customFormat="1" ht="12.75">
      <c r="A19" s="68" t="s">
        <v>152</v>
      </c>
      <c r="B19" s="122">
        <v>0</v>
      </c>
      <c r="C19" s="122">
        <v>32</v>
      </c>
      <c r="D19" s="122">
        <v>4</v>
      </c>
      <c r="E19" s="122">
        <v>223</v>
      </c>
      <c r="F19" s="122">
        <v>2</v>
      </c>
      <c r="G19" s="122">
        <v>22</v>
      </c>
      <c r="H19" s="122">
        <v>0</v>
      </c>
      <c r="I19" s="122">
        <v>0</v>
      </c>
      <c r="J19" s="122">
        <v>1</v>
      </c>
      <c r="K19" s="122">
        <v>0</v>
      </c>
      <c r="L19" s="122">
        <v>0</v>
      </c>
      <c r="M19" s="122">
        <v>284</v>
      </c>
    </row>
    <row r="20" spans="1:13" s="69" customFormat="1" ht="12.75" customHeight="1">
      <c r="A20" s="68" t="s">
        <v>151</v>
      </c>
      <c r="B20" s="122">
        <v>22</v>
      </c>
      <c r="C20" s="122">
        <v>59</v>
      </c>
      <c r="D20" s="122">
        <v>11</v>
      </c>
      <c r="E20" s="122">
        <v>466</v>
      </c>
      <c r="F20" s="122">
        <v>1</v>
      </c>
      <c r="G20" s="122">
        <v>45</v>
      </c>
      <c r="H20" s="122">
        <v>1</v>
      </c>
      <c r="I20" s="122">
        <v>0</v>
      </c>
      <c r="J20" s="122">
        <v>0</v>
      </c>
      <c r="K20" s="122">
        <v>0</v>
      </c>
      <c r="L20" s="122">
        <v>0</v>
      </c>
      <c r="M20" s="122">
        <v>605</v>
      </c>
    </row>
    <row r="21" spans="1:13" s="69" customFormat="1" ht="12.75">
      <c r="A21" s="68" t="s">
        <v>150</v>
      </c>
      <c r="B21" s="122">
        <v>0</v>
      </c>
      <c r="C21" s="122">
        <v>112</v>
      </c>
      <c r="D21" s="122">
        <v>10</v>
      </c>
      <c r="E21" s="122">
        <v>732</v>
      </c>
      <c r="F21" s="122">
        <v>1</v>
      </c>
      <c r="G21" s="122">
        <v>59</v>
      </c>
      <c r="H21" s="122">
        <v>1</v>
      </c>
      <c r="I21" s="122">
        <v>1</v>
      </c>
      <c r="J21" s="122">
        <v>3</v>
      </c>
      <c r="K21" s="122">
        <v>1</v>
      </c>
      <c r="L21" s="122">
        <v>0</v>
      </c>
      <c r="M21" s="122">
        <v>920</v>
      </c>
    </row>
    <row r="22" spans="1:13" s="69" customFormat="1" ht="12.75">
      <c r="A22" s="68" t="s">
        <v>149</v>
      </c>
      <c r="B22" s="122">
        <v>0</v>
      </c>
      <c r="C22" s="122">
        <v>59</v>
      </c>
      <c r="D22" s="122">
        <v>4</v>
      </c>
      <c r="E22" s="122">
        <v>308</v>
      </c>
      <c r="F22" s="122">
        <v>6</v>
      </c>
      <c r="G22" s="122">
        <v>24</v>
      </c>
      <c r="H22" s="122">
        <v>1</v>
      </c>
      <c r="I22" s="122">
        <v>1</v>
      </c>
      <c r="J22" s="122">
        <v>0</v>
      </c>
      <c r="K22" s="122">
        <v>0</v>
      </c>
      <c r="L22" s="122">
        <v>0</v>
      </c>
      <c r="M22" s="122">
        <v>403</v>
      </c>
    </row>
    <row r="23" spans="1:13" s="69" customFormat="1" ht="12.75">
      <c r="A23" s="68" t="s">
        <v>148</v>
      </c>
      <c r="B23" s="122">
        <v>3</v>
      </c>
      <c r="C23" s="122">
        <v>62</v>
      </c>
      <c r="D23" s="122">
        <v>5</v>
      </c>
      <c r="E23" s="122">
        <v>509</v>
      </c>
      <c r="F23" s="122">
        <v>2</v>
      </c>
      <c r="G23" s="122">
        <v>44</v>
      </c>
      <c r="H23" s="122">
        <v>2</v>
      </c>
      <c r="I23" s="122">
        <v>0</v>
      </c>
      <c r="J23" s="122">
        <v>1</v>
      </c>
      <c r="K23" s="122">
        <v>1</v>
      </c>
      <c r="L23" s="122">
        <v>0</v>
      </c>
      <c r="M23" s="122">
        <v>629</v>
      </c>
    </row>
    <row r="24" spans="1:13" s="69" customFormat="1" ht="12.75">
      <c r="A24" s="68" t="s">
        <v>232</v>
      </c>
      <c r="B24" s="122">
        <v>30</v>
      </c>
      <c r="C24" s="122">
        <v>89</v>
      </c>
      <c r="D24" s="122">
        <v>10</v>
      </c>
      <c r="E24" s="122">
        <v>1344</v>
      </c>
      <c r="F24" s="122">
        <v>11</v>
      </c>
      <c r="G24" s="122">
        <v>117</v>
      </c>
      <c r="H24" s="122">
        <v>13</v>
      </c>
      <c r="I24" s="122">
        <v>0</v>
      </c>
      <c r="J24" s="122">
        <v>0</v>
      </c>
      <c r="K24" s="122">
        <v>0</v>
      </c>
      <c r="L24" s="122">
        <v>0</v>
      </c>
      <c r="M24" s="122">
        <v>1614</v>
      </c>
    </row>
    <row r="25" spans="1:13" s="69" customFormat="1" ht="12.75">
      <c r="A25" s="68" t="s">
        <v>233</v>
      </c>
      <c r="B25" s="122">
        <v>1</v>
      </c>
      <c r="C25" s="122">
        <v>63</v>
      </c>
      <c r="D25" s="122">
        <v>14</v>
      </c>
      <c r="E25" s="122">
        <v>496</v>
      </c>
      <c r="F25" s="122">
        <v>18</v>
      </c>
      <c r="G25" s="122">
        <v>40</v>
      </c>
      <c r="H25" s="122">
        <v>3</v>
      </c>
      <c r="I25" s="122">
        <v>0</v>
      </c>
      <c r="J25" s="122">
        <v>1</v>
      </c>
      <c r="K25" s="122">
        <v>0</v>
      </c>
      <c r="L25" s="122">
        <v>0</v>
      </c>
      <c r="M25" s="122">
        <v>636</v>
      </c>
    </row>
    <row r="26" spans="1:13" s="69" customFormat="1" ht="12.75">
      <c r="A26" s="68" t="s">
        <v>147</v>
      </c>
      <c r="B26" s="122">
        <v>0</v>
      </c>
      <c r="C26" s="122">
        <v>58</v>
      </c>
      <c r="D26" s="122">
        <v>4</v>
      </c>
      <c r="E26" s="122">
        <v>458</v>
      </c>
      <c r="F26" s="122">
        <v>10</v>
      </c>
      <c r="G26" s="122">
        <v>38</v>
      </c>
      <c r="H26" s="122">
        <v>5</v>
      </c>
      <c r="I26" s="122">
        <v>0</v>
      </c>
      <c r="J26" s="122">
        <v>1</v>
      </c>
      <c r="K26" s="122">
        <v>0</v>
      </c>
      <c r="L26" s="122">
        <v>0</v>
      </c>
      <c r="M26" s="122">
        <v>574</v>
      </c>
    </row>
    <row r="27" spans="1:13" s="69" customFormat="1" ht="12.75">
      <c r="A27" s="68" t="s">
        <v>146</v>
      </c>
      <c r="B27" s="122">
        <v>3</v>
      </c>
      <c r="C27" s="122">
        <v>102</v>
      </c>
      <c r="D27" s="122">
        <v>3</v>
      </c>
      <c r="E27" s="122">
        <v>801</v>
      </c>
      <c r="F27" s="122">
        <v>8</v>
      </c>
      <c r="G27" s="122">
        <v>42</v>
      </c>
      <c r="H27" s="122">
        <v>1</v>
      </c>
      <c r="I27" s="122">
        <v>0</v>
      </c>
      <c r="J27" s="122">
        <v>4</v>
      </c>
      <c r="K27" s="122">
        <v>1</v>
      </c>
      <c r="L27" s="122">
        <v>0</v>
      </c>
      <c r="M27" s="122">
        <v>965</v>
      </c>
    </row>
    <row r="28" spans="1:13" s="69" customFormat="1" ht="12.75" customHeight="1">
      <c r="A28" s="68" t="s">
        <v>229</v>
      </c>
      <c r="B28" s="122">
        <v>2</v>
      </c>
      <c r="C28" s="122">
        <v>104</v>
      </c>
      <c r="D28" s="122">
        <v>14</v>
      </c>
      <c r="E28" s="122">
        <v>645</v>
      </c>
      <c r="F28" s="122">
        <v>21</v>
      </c>
      <c r="G28" s="122">
        <v>52</v>
      </c>
      <c r="H28" s="122">
        <v>0</v>
      </c>
      <c r="I28" s="122">
        <v>2</v>
      </c>
      <c r="J28" s="122">
        <v>1</v>
      </c>
      <c r="K28" s="122">
        <v>0</v>
      </c>
      <c r="L28" s="122">
        <v>0</v>
      </c>
      <c r="M28" s="122">
        <v>841</v>
      </c>
    </row>
    <row r="29" spans="1:13" s="69" customFormat="1" ht="12.75">
      <c r="A29" s="68" t="s">
        <v>145</v>
      </c>
      <c r="B29" s="122">
        <v>0</v>
      </c>
      <c r="C29" s="122">
        <v>44</v>
      </c>
      <c r="D29" s="122">
        <v>1</v>
      </c>
      <c r="E29" s="122">
        <v>380</v>
      </c>
      <c r="F29" s="122">
        <v>2</v>
      </c>
      <c r="G29" s="122">
        <v>33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  <c r="M29" s="122">
        <v>460</v>
      </c>
    </row>
    <row r="30" spans="1:13" s="69" customFormat="1" ht="12.75">
      <c r="A30" s="68" t="s">
        <v>144</v>
      </c>
      <c r="B30" s="122">
        <v>0</v>
      </c>
      <c r="C30" s="122">
        <v>149</v>
      </c>
      <c r="D30" s="122">
        <v>31</v>
      </c>
      <c r="E30" s="122">
        <v>1288</v>
      </c>
      <c r="F30" s="122">
        <v>44</v>
      </c>
      <c r="G30" s="122">
        <v>95</v>
      </c>
      <c r="H30" s="122">
        <v>7</v>
      </c>
      <c r="I30" s="122">
        <v>3</v>
      </c>
      <c r="J30" s="122">
        <v>6</v>
      </c>
      <c r="K30" s="122">
        <v>4</v>
      </c>
      <c r="L30" s="122">
        <v>0</v>
      </c>
      <c r="M30" s="122">
        <v>1627</v>
      </c>
    </row>
    <row r="31" spans="1:13" s="69" customFormat="1" ht="12.75">
      <c r="A31" s="68" t="s">
        <v>202</v>
      </c>
      <c r="B31" s="122">
        <v>1</v>
      </c>
      <c r="C31" s="122">
        <v>347</v>
      </c>
      <c r="D31" s="122">
        <v>23</v>
      </c>
      <c r="E31" s="122">
        <v>1602</v>
      </c>
      <c r="F31" s="122">
        <v>20</v>
      </c>
      <c r="G31" s="122">
        <v>112</v>
      </c>
      <c r="H31" s="122">
        <v>2</v>
      </c>
      <c r="I31" s="122">
        <v>18</v>
      </c>
      <c r="J31" s="122">
        <v>40</v>
      </c>
      <c r="K31" s="122">
        <v>25</v>
      </c>
      <c r="L31" s="122">
        <v>0</v>
      </c>
      <c r="M31" s="122">
        <v>2190</v>
      </c>
    </row>
    <row r="32" spans="1:13" s="69" customFormat="1" ht="12.75">
      <c r="A32" s="68" t="s">
        <v>143</v>
      </c>
      <c r="B32" s="122">
        <v>2</v>
      </c>
      <c r="C32" s="122">
        <v>98</v>
      </c>
      <c r="D32" s="122">
        <v>14</v>
      </c>
      <c r="E32" s="122">
        <v>839</v>
      </c>
      <c r="F32" s="122">
        <v>7</v>
      </c>
      <c r="G32" s="122">
        <v>54</v>
      </c>
      <c r="H32" s="122">
        <v>1</v>
      </c>
      <c r="I32" s="122">
        <v>3</v>
      </c>
      <c r="J32" s="122">
        <v>1</v>
      </c>
      <c r="K32" s="122">
        <v>0</v>
      </c>
      <c r="L32" s="122">
        <v>0</v>
      </c>
      <c r="M32" s="122">
        <v>1019</v>
      </c>
    </row>
    <row r="33" spans="1:13" s="69" customFormat="1" ht="12.75">
      <c r="A33" s="68" t="s">
        <v>142</v>
      </c>
      <c r="B33" s="122">
        <v>0</v>
      </c>
      <c r="C33" s="122">
        <v>57</v>
      </c>
      <c r="D33" s="122">
        <v>6</v>
      </c>
      <c r="E33" s="122">
        <v>419</v>
      </c>
      <c r="F33" s="122">
        <v>6</v>
      </c>
      <c r="G33" s="122">
        <v>39</v>
      </c>
      <c r="H33" s="122">
        <v>4</v>
      </c>
      <c r="I33" s="122">
        <v>0</v>
      </c>
      <c r="J33" s="122">
        <v>5</v>
      </c>
      <c r="K33" s="122">
        <v>1</v>
      </c>
      <c r="L33" s="122">
        <v>0</v>
      </c>
      <c r="M33" s="122">
        <v>537</v>
      </c>
    </row>
    <row r="34" spans="1:13" s="69" customFormat="1" ht="12.75">
      <c r="A34" s="68" t="s">
        <v>141</v>
      </c>
      <c r="B34" s="122">
        <v>6</v>
      </c>
      <c r="C34" s="122">
        <v>211</v>
      </c>
      <c r="D34" s="122">
        <v>27</v>
      </c>
      <c r="E34" s="122">
        <v>1818</v>
      </c>
      <c r="F34" s="122">
        <v>14</v>
      </c>
      <c r="G34" s="122">
        <v>122</v>
      </c>
      <c r="H34" s="122">
        <v>4</v>
      </c>
      <c r="I34" s="122">
        <v>3</v>
      </c>
      <c r="J34" s="122">
        <v>5</v>
      </c>
      <c r="K34" s="122">
        <v>8</v>
      </c>
      <c r="L34" s="122">
        <v>0</v>
      </c>
      <c r="M34" s="122">
        <v>2218</v>
      </c>
    </row>
    <row r="35" spans="1:13" s="69" customFormat="1" ht="12.75">
      <c r="A35" s="68" t="s">
        <v>140</v>
      </c>
      <c r="B35" s="122">
        <v>1</v>
      </c>
      <c r="C35" s="122">
        <v>149</v>
      </c>
      <c r="D35" s="122">
        <v>28</v>
      </c>
      <c r="E35" s="122">
        <v>1219</v>
      </c>
      <c r="F35" s="122">
        <v>42</v>
      </c>
      <c r="G35" s="122">
        <v>82</v>
      </c>
      <c r="H35" s="122">
        <v>8</v>
      </c>
      <c r="I35" s="122">
        <v>2</v>
      </c>
      <c r="J35" s="122">
        <v>7</v>
      </c>
      <c r="K35" s="122">
        <v>1</v>
      </c>
      <c r="L35" s="122">
        <v>0</v>
      </c>
      <c r="M35" s="122">
        <v>1539</v>
      </c>
    </row>
    <row r="36" spans="1:13" s="69" customFormat="1" ht="12.75">
      <c r="A36" s="68" t="s">
        <v>228</v>
      </c>
      <c r="B36" s="122">
        <v>6</v>
      </c>
      <c r="C36" s="122">
        <v>403</v>
      </c>
      <c r="D36" s="122">
        <v>40</v>
      </c>
      <c r="E36" s="122">
        <v>2858</v>
      </c>
      <c r="F36" s="122">
        <v>32</v>
      </c>
      <c r="G36" s="122">
        <v>204</v>
      </c>
      <c r="H36" s="122">
        <v>20</v>
      </c>
      <c r="I36" s="122">
        <v>1</v>
      </c>
      <c r="J36" s="122">
        <v>22</v>
      </c>
      <c r="K36" s="122">
        <v>18</v>
      </c>
      <c r="L36" s="122">
        <v>0</v>
      </c>
      <c r="M36" s="122">
        <v>3604</v>
      </c>
    </row>
    <row r="37" spans="1:13" s="69" customFormat="1" ht="12.75">
      <c r="A37" s="68" t="s">
        <v>139</v>
      </c>
      <c r="B37" s="122">
        <v>2</v>
      </c>
      <c r="C37" s="122">
        <v>79</v>
      </c>
      <c r="D37" s="122">
        <v>10</v>
      </c>
      <c r="E37" s="122">
        <v>586</v>
      </c>
      <c r="F37" s="122">
        <v>2</v>
      </c>
      <c r="G37" s="122">
        <v>27</v>
      </c>
      <c r="H37" s="122">
        <v>2</v>
      </c>
      <c r="I37" s="122">
        <v>2</v>
      </c>
      <c r="J37" s="122">
        <v>1</v>
      </c>
      <c r="K37" s="122">
        <v>1</v>
      </c>
      <c r="L37" s="122">
        <v>0</v>
      </c>
      <c r="M37" s="122">
        <v>712</v>
      </c>
    </row>
    <row r="38" spans="1:13" s="69" customFormat="1" ht="12.75">
      <c r="A38" s="68" t="s">
        <v>231</v>
      </c>
      <c r="B38" s="122">
        <v>17</v>
      </c>
      <c r="C38" s="122">
        <v>354</v>
      </c>
      <c r="D38" s="122">
        <v>50</v>
      </c>
      <c r="E38" s="122">
        <v>3152</v>
      </c>
      <c r="F38" s="122">
        <v>26</v>
      </c>
      <c r="G38" s="122">
        <v>248</v>
      </c>
      <c r="H38" s="122">
        <v>18</v>
      </c>
      <c r="I38" s="122">
        <v>0</v>
      </c>
      <c r="J38" s="122">
        <v>30</v>
      </c>
      <c r="K38" s="122">
        <v>17</v>
      </c>
      <c r="L38" s="122">
        <v>0</v>
      </c>
      <c r="M38" s="122">
        <v>3912</v>
      </c>
    </row>
    <row r="39" spans="1:13" s="69" customFormat="1" ht="12.75">
      <c r="A39" s="68" t="s">
        <v>138</v>
      </c>
      <c r="B39" s="122">
        <v>4</v>
      </c>
      <c r="C39" s="122">
        <v>31</v>
      </c>
      <c r="D39" s="122">
        <v>7</v>
      </c>
      <c r="E39" s="122">
        <v>407</v>
      </c>
      <c r="F39" s="122">
        <v>5</v>
      </c>
      <c r="G39" s="122">
        <v>45</v>
      </c>
      <c r="H39" s="122">
        <v>1</v>
      </c>
      <c r="I39" s="122">
        <v>2</v>
      </c>
      <c r="J39" s="122">
        <v>3</v>
      </c>
      <c r="K39" s="122">
        <v>1</v>
      </c>
      <c r="L39" s="122">
        <v>0</v>
      </c>
      <c r="M39" s="122">
        <v>506</v>
      </c>
    </row>
    <row r="40" spans="1:13" s="69" customFormat="1" ht="12.75" customHeight="1">
      <c r="A40" s="68" t="s">
        <v>137</v>
      </c>
      <c r="B40" s="122">
        <v>63</v>
      </c>
      <c r="C40" s="122">
        <v>147</v>
      </c>
      <c r="D40" s="122">
        <v>16</v>
      </c>
      <c r="E40" s="122">
        <v>1140</v>
      </c>
      <c r="F40" s="122">
        <v>15</v>
      </c>
      <c r="G40" s="122">
        <v>94</v>
      </c>
      <c r="H40" s="122">
        <v>1</v>
      </c>
      <c r="I40" s="122">
        <v>3</v>
      </c>
      <c r="J40" s="122">
        <v>2</v>
      </c>
      <c r="K40" s="122">
        <v>2</v>
      </c>
      <c r="L40" s="122">
        <v>0</v>
      </c>
      <c r="M40" s="122">
        <v>1483</v>
      </c>
    </row>
    <row r="41" spans="1:13" s="69" customFormat="1" ht="12.75" customHeight="1">
      <c r="A41" s="68" t="s">
        <v>203</v>
      </c>
      <c r="B41" s="122">
        <v>0</v>
      </c>
      <c r="C41" s="122">
        <v>59</v>
      </c>
      <c r="D41" s="122">
        <v>4</v>
      </c>
      <c r="E41" s="122">
        <v>338</v>
      </c>
      <c r="F41" s="122">
        <v>1</v>
      </c>
      <c r="G41" s="122">
        <v>26</v>
      </c>
      <c r="H41" s="122">
        <v>1</v>
      </c>
      <c r="I41" s="122">
        <v>3</v>
      </c>
      <c r="J41" s="122">
        <v>5</v>
      </c>
      <c r="K41" s="122">
        <v>3</v>
      </c>
      <c r="L41" s="122">
        <v>0</v>
      </c>
      <c r="M41" s="122">
        <v>440</v>
      </c>
    </row>
    <row r="42" spans="1:13" s="69" customFormat="1" ht="12.75">
      <c r="A42" s="68" t="s">
        <v>136</v>
      </c>
      <c r="B42" s="122">
        <v>95</v>
      </c>
      <c r="C42" s="122">
        <v>411</v>
      </c>
      <c r="D42" s="122">
        <v>71</v>
      </c>
      <c r="E42" s="122">
        <v>3909</v>
      </c>
      <c r="F42" s="122">
        <v>31</v>
      </c>
      <c r="G42" s="122">
        <v>331</v>
      </c>
      <c r="H42" s="122">
        <v>6</v>
      </c>
      <c r="I42" s="122">
        <v>1</v>
      </c>
      <c r="J42" s="122">
        <v>9</v>
      </c>
      <c r="K42" s="122">
        <v>4</v>
      </c>
      <c r="L42" s="122">
        <v>0</v>
      </c>
      <c r="M42" s="122">
        <v>4868</v>
      </c>
    </row>
    <row r="43" spans="1:13" s="69" customFormat="1" ht="12.75">
      <c r="A43" s="68" t="s">
        <v>135</v>
      </c>
      <c r="B43" s="122">
        <v>9</v>
      </c>
      <c r="C43" s="122">
        <v>378</v>
      </c>
      <c r="D43" s="122">
        <v>39</v>
      </c>
      <c r="E43" s="122">
        <v>2983</v>
      </c>
      <c r="F43" s="122">
        <v>24</v>
      </c>
      <c r="G43" s="122">
        <v>229</v>
      </c>
      <c r="H43" s="122">
        <v>26</v>
      </c>
      <c r="I43" s="122">
        <v>1</v>
      </c>
      <c r="J43" s="122">
        <v>6</v>
      </c>
      <c r="K43" s="122">
        <v>3</v>
      </c>
      <c r="L43" s="122">
        <v>0</v>
      </c>
      <c r="M43" s="122">
        <v>3698</v>
      </c>
    </row>
    <row r="44" spans="1:13" s="69" customFormat="1" ht="12.75">
      <c r="A44" s="68" t="s">
        <v>134</v>
      </c>
      <c r="B44" s="122">
        <v>0</v>
      </c>
      <c r="C44" s="122">
        <v>185</v>
      </c>
      <c r="D44" s="122">
        <v>14</v>
      </c>
      <c r="E44" s="122">
        <v>1078</v>
      </c>
      <c r="F44" s="122">
        <v>5</v>
      </c>
      <c r="G44" s="122">
        <v>62</v>
      </c>
      <c r="H44" s="122">
        <v>4</v>
      </c>
      <c r="I44" s="122">
        <v>2</v>
      </c>
      <c r="J44" s="122">
        <v>2</v>
      </c>
      <c r="K44" s="122">
        <v>4</v>
      </c>
      <c r="L44" s="122">
        <v>0</v>
      </c>
      <c r="M44" s="122">
        <v>1356</v>
      </c>
    </row>
    <row r="45" spans="1:13" s="69" customFormat="1" ht="12.75">
      <c r="A45" s="68" t="s">
        <v>133</v>
      </c>
      <c r="B45" s="122">
        <v>57</v>
      </c>
      <c r="C45" s="122">
        <v>1075</v>
      </c>
      <c r="D45" s="122">
        <v>154</v>
      </c>
      <c r="E45" s="122">
        <v>8549</v>
      </c>
      <c r="F45" s="122">
        <v>149</v>
      </c>
      <c r="G45" s="122">
        <v>859</v>
      </c>
      <c r="H45" s="122">
        <v>21</v>
      </c>
      <c r="I45" s="122">
        <v>8</v>
      </c>
      <c r="J45" s="122">
        <v>36</v>
      </c>
      <c r="K45" s="122">
        <v>18</v>
      </c>
      <c r="L45" s="122">
        <v>0</v>
      </c>
      <c r="M45" s="122">
        <v>10926</v>
      </c>
    </row>
    <row r="46" spans="1:13" s="69" customFormat="1" ht="12.75">
      <c r="A46" s="68" t="s">
        <v>132</v>
      </c>
      <c r="B46" s="122">
        <v>14</v>
      </c>
      <c r="C46" s="122">
        <v>632</v>
      </c>
      <c r="D46" s="122">
        <v>78</v>
      </c>
      <c r="E46" s="122">
        <v>8131</v>
      </c>
      <c r="F46" s="122">
        <v>22</v>
      </c>
      <c r="G46" s="122">
        <v>618</v>
      </c>
      <c r="H46" s="122">
        <v>6</v>
      </c>
      <c r="I46" s="122">
        <v>4</v>
      </c>
      <c r="J46" s="122">
        <v>56</v>
      </c>
      <c r="K46" s="122">
        <v>28</v>
      </c>
      <c r="L46" s="122">
        <v>0</v>
      </c>
      <c r="M46" s="122">
        <v>9589</v>
      </c>
    </row>
    <row r="47" spans="1:13" s="2" customFormat="1" ht="11.25">
      <c r="A47" s="3"/>
      <c r="B47" s="119"/>
      <c r="C47" s="120"/>
      <c r="D47" s="121"/>
      <c r="E47" s="120"/>
      <c r="F47" s="120"/>
      <c r="G47" s="120"/>
      <c r="H47" s="120"/>
      <c r="I47" s="120"/>
      <c r="J47" s="120"/>
      <c r="K47" s="120"/>
      <c r="L47" s="120"/>
      <c r="M47" s="120"/>
    </row>
    <row r="48" spans="1:13" s="67" customFormat="1" ht="25.5" customHeight="1">
      <c r="A48" s="150" t="s">
        <v>242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17"/>
      <c r="M48" s="117"/>
    </row>
    <row r="49" spans="1:13" s="59" customFormat="1" ht="53.25" customHeight="1">
      <c r="A49" s="72" t="s">
        <v>103</v>
      </c>
      <c r="B49" s="126" t="s">
        <v>184</v>
      </c>
      <c r="C49" s="126" t="s">
        <v>102</v>
      </c>
      <c r="D49" s="126" t="s">
        <v>185</v>
      </c>
      <c r="E49" s="126" t="s">
        <v>32</v>
      </c>
      <c r="F49" s="126" t="s">
        <v>101</v>
      </c>
      <c r="G49" s="126" t="s">
        <v>30</v>
      </c>
      <c r="H49" s="126" t="s">
        <v>100</v>
      </c>
      <c r="I49" s="126" t="s">
        <v>99</v>
      </c>
      <c r="J49" s="126" t="s">
        <v>98</v>
      </c>
      <c r="K49" s="126" t="s">
        <v>26</v>
      </c>
      <c r="L49" s="126" t="s">
        <v>25</v>
      </c>
      <c r="M49" s="126" t="s">
        <v>15</v>
      </c>
    </row>
    <row r="50" spans="1:13" s="69" customFormat="1" ht="15" customHeight="1">
      <c r="A50" s="68" t="s">
        <v>131</v>
      </c>
      <c r="B50" s="122">
        <v>5</v>
      </c>
      <c r="C50" s="122">
        <v>403</v>
      </c>
      <c r="D50" s="122">
        <v>36</v>
      </c>
      <c r="E50" s="122">
        <v>3653</v>
      </c>
      <c r="F50" s="122">
        <v>46</v>
      </c>
      <c r="G50" s="122">
        <v>934</v>
      </c>
      <c r="H50" s="122">
        <v>13</v>
      </c>
      <c r="I50" s="122">
        <v>1</v>
      </c>
      <c r="J50" s="122">
        <v>2</v>
      </c>
      <c r="K50" s="122">
        <v>1</v>
      </c>
      <c r="L50" s="122">
        <v>0</v>
      </c>
      <c r="M50" s="122">
        <v>5094</v>
      </c>
    </row>
    <row r="51" spans="1:13" s="69" customFormat="1" ht="15" customHeight="1">
      <c r="A51" s="68" t="s">
        <v>204</v>
      </c>
      <c r="B51" s="122">
        <v>19</v>
      </c>
      <c r="C51" s="122">
        <v>333</v>
      </c>
      <c r="D51" s="122">
        <v>46</v>
      </c>
      <c r="E51" s="122">
        <v>2712</v>
      </c>
      <c r="F51" s="122">
        <v>24</v>
      </c>
      <c r="G51" s="122">
        <v>258</v>
      </c>
      <c r="H51" s="122">
        <v>4</v>
      </c>
      <c r="I51" s="122">
        <v>2</v>
      </c>
      <c r="J51" s="122">
        <v>22</v>
      </c>
      <c r="K51" s="122">
        <v>12</v>
      </c>
      <c r="L51" s="122">
        <v>0</v>
      </c>
      <c r="M51" s="122">
        <v>3432</v>
      </c>
    </row>
    <row r="52" spans="1:13" s="69" customFormat="1" ht="12.75">
      <c r="A52" s="68" t="s">
        <v>130</v>
      </c>
      <c r="B52" s="122">
        <v>54</v>
      </c>
      <c r="C52" s="122">
        <v>803</v>
      </c>
      <c r="D52" s="122">
        <v>134</v>
      </c>
      <c r="E52" s="122">
        <v>3566</v>
      </c>
      <c r="F52" s="122">
        <v>18</v>
      </c>
      <c r="G52" s="122">
        <v>304</v>
      </c>
      <c r="H52" s="122">
        <v>6</v>
      </c>
      <c r="I52" s="122">
        <v>16</v>
      </c>
      <c r="J52" s="122">
        <v>35</v>
      </c>
      <c r="K52" s="122">
        <v>31</v>
      </c>
      <c r="L52" s="122">
        <v>0</v>
      </c>
      <c r="M52" s="122">
        <v>4967</v>
      </c>
    </row>
    <row r="53" spans="1:13" s="69" customFormat="1" ht="12.75">
      <c r="A53" s="68" t="s">
        <v>129</v>
      </c>
      <c r="B53" s="122">
        <v>2</v>
      </c>
      <c r="C53" s="122">
        <v>106</v>
      </c>
      <c r="D53" s="122">
        <v>12</v>
      </c>
      <c r="E53" s="122">
        <v>979</v>
      </c>
      <c r="F53" s="122">
        <v>36</v>
      </c>
      <c r="G53" s="122">
        <v>73</v>
      </c>
      <c r="H53" s="122">
        <v>1</v>
      </c>
      <c r="I53" s="122">
        <v>0</v>
      </c>
      <c r="J53" s="122">
        <v>7</v>
      </c>
      <c r="K53" s="122">
        <v>1</v>
      </c>
      <c r="L53" s="122">
        <v>0</v>
      </c>
      <c r="M53" s="122">
        <v>1217</v>
      </c>
    </row>
    <row r="54" spans="1:13" s="69" customFormat="1" ht="12.75">
      <c r="A54" s="68" t="s">
        <v>128</v>
      </c>
      <c r="B54" s="122">
        <v>97</v>
      </c>
      <c r="C54" s="122">
        <v>1046</v>
      </c>
      <c r="D54" s="122">
        <v>139</v>
      </c>
      <c r="E54" s="122">
        <v>10195</v>
      </c>
      <c r="F54" s="122">
        <v>188</v>
      </c>
      <c r="G54" s="122">
        <v>722</v>
      </c>
      <c r="H54" s="122">
        <v>31</v>
      </c>
      <c r="I54" s="122">
        <v>13</v>
      </c>
      <c r="J54" s="122">
        <v>171</v>
      </c>
      <c r="K54" s="122">
        <v>107</v>
      </c>
      <c r="L54" s="122">
        <v>0</v>
      </c>
      <c r="M54" s="122">
        <v>12709</v>
      </c>
    </row>
    <row r="55" spans="1:13" s="69" customFormat="1" ht="12.75">
      <c r="A55" s="68" t="s">
        <v>127</v>
      </c>
      <c r="B55" s="122">
        <v>0</v>
      </c>
      <c r="C55" s="122">
        <v>34</v>
      </c>
      <c r="D55" s="122">
        <v>1</v>
      </c>
      <c r="E55" s="122">
        <v>344</v>
      </c>
      <c r="F55" s="122">
        <v>7</v>
      </c>
      <c r="G55" s="122">
        <v>31</v>
      </c>
      <c r="H55" s="122">
        <v>0</v>
      </c>
      <c r="I55" s="122">
        <v>0</v>
      </c>
      <c r="J55" s="122">
        <v>2</v>
      </c>
      <c r="K55" s="122">
        <v>1</v>
      </c>
      <c r="L55" s="122">
        <v>0</v>
      </c>
      <c r="M55" s="122">
        <v>420</v>
      </c>
    </row>
    <row r="56" spans="1:13" s="69" customFormat="1" ht="12.75">
      <c r="A56" s="68" t="s">
        <v>126</v>
      </c>
      <c r="B56" s="122">
        <v>14</v>
      </c>
      <c r="C56" s="122">
        <v>507</v>
      </c>
      <c r="D56" s="122">
        <v>72</v>
      </c>
      <c r="E56" s="122">
        <v>3042</v>
      </c>
      <c r="F56" s="122">
        <v>28</v>
      </c>
      <c r="G56" s="122">
        <v>223</v>
      </c>
      <c r="H56" s="122">
        <v>2</v>
      </c>
      <c r="I56" s="122">
        <v>2</v>
      </c>
      <c r="J56" s="122">
        <v>25</v>
      </c>
      <c r="K56" s="122">
        <v>7</v>
      </c>
      <c r="L56" s="122">
        <v>0</v>
      </c>
      <c r="M56" s="122">
        <v>3922</v>
      </c>
    </row>
    <row r="57" spans="1:13" s="69" customFormat="1" ht="12.75">
      <c r="A57" s="68" t="s">
        <v>125</v>
      </c>
      <c r="B57" s="122">
        <v>1</v>
      </c>
      <c r="C57" s="122">
        <v>96</v>
      </c>
      <c r="D57" s="122">
        <v>3</v>
      </c>
      <c r="E57" s="122">
        <v>1002</v>
      </c>
      <c r="F57" s="122">
        <v>11</v>
      </c>
      <c r="G57" s="122">
        <v>95</v>
      </c>
      <c r="H57" s="122">
        <v>7</v>
      </c>
      <c r="I57" s="122">
        <v>0</v>
      </c>
      <c r="J57" s="122">
        <v>1</v>
      </c>
      <c r="K57" s="122">
        <v>2</v>
      </c>
      <c r="L57" s="122">
        <v>0</v>
      </c>
      <c r="M57" s="122">
        <v>1218</v>
      </c>
    </row>
    <row r="58" spans="1:13" s="69" customFormat="1" ht="12.75">
      <c r="A58" s="68" t="s">
        <v>124</v>
      </c>
      <c r="B58" s="122">
        <v>2</v>
      </c>
      <c r="C58" s="122">
        <v>129</v>
      </c>
      <c r="D58" s="122">
        <v>7</v>
      </c>
      <c r="E58" s="122">
        <v>696</v>
      </c>
      <c r="F58" s="122">
        <v>14</v>
      </c>
      <c r="G58" s="122">
        <v>55</v>
      </c>
      <c r="H58" s="122">
        <v>0</v>
      </c>
      <c r="I58" s="122">
        <v>0</v>
      </c>
      <c r="J58" s="122">
        <v>1</v>
      </c>
      <c r="K58" s="122">
        <v>0</v>
      </c>
      <c r="L58" s="122">
        <v>0</v>
      </c>
      <c r="M58" s="122">
        <v>904</v>
      </c>
    </row>
    <row r="59" spans="1:13" s="69" customFormat="1" ht="12.75">
      <c r="A59" s="68" t="s">
        <v>205</v>
      </c>
      <c r="B59" s="122">
        <v>8</v>
      </c>
      <c r="C59" s="122">
        <v>496</v>
      </c>
      <c r="D59" s="122">
        <v>63</v>
      </c>
      <c r="E59" s="122">
        <v>3325</v>
      </c>
      <c r="F59" s="122">
        <v>47</v>
      </c>
      <c r="G59" s="122">
        <v>215</v>
      </c>
      <c r="H59" s="122">
        <v>4</v>
      </c>
      <c r="I59" s="122">
        <v>0</v>
      </c>
      <c r="J59" s="122">
        <v>7</v>
      </c>
      <c r="K59" s="122">
        <v>3</v>
      </c>
      <c r="L59" s="122">
        <v>0</v>
      </c>
      <c r="M59" s="122">
        <v>4168</v>
      </c>
    </row>
    <row r="60" spans="1:13" s="69" customFormat="1" ht="12.75">
      <c r="A60" s="68" t="s">
        <v>123</v>
      </c>
      <c r="B60" s="122">
        <v>2</v>
      </c>
      <c r="C60" s="122">
        <v>77</v>
      </c>
      <c r="D60" s="122">
        <v>6</v>
      </c>
      <c r="E60" s="122">
        <v>989</v>
      </c>
      <c r="F60" s="122">
        <v>23</v>
      </c>
      <c r="G60" s="122">
        <v>118</v>
      </c>
      <c r="H60" s="122">
        <v>0</v>
      </c>
      <c r="I60" s="122">
        <v>0</v>
      </c>
      <c r="J60" s="122">
        <v>1</v>
      </c>
      <c r="K60" s="122">
        <v>0</v>
      </c>
      <c r="L60" s="122">
        <v>0</v>
      </c>
      <c r="M60" s="122">
        <v>1216</v>
      </c>
    </row>
    <row r="61" spans="1:13" s="69" customFormat="1" ht="12.75">
      <c r="A61" s="68" t="s">
        <v>122</v>
      </c>
      <c r="B61" s="122">
        <v>1</v>
      </c>
      <c r="C61" s="122">
        <v>84</v>
      </c>
      <c r="D61" s="122">
        <v>10</v>
      </c>
      <c r="E61" s="122">
        <v>601</v>
      </c>
      <c r="F61" s="122">
        <v>6</v>
      </c>
      <c r="G61" s="122">
        <v>57</v>
      </c>
      <c r="H61" s="122">
        <v>2</v>
      </c>
      <c r="I61" s="122">
        <v>0</v>
      </c>
      <c r="J61" s="122">
        <v>0</v>
      </c>
      <c r="K61" s="122">
        <v>0</v>
      </c>
      <c r="L61" s="122">
        <v>0</v>
      </c>
      <c r="M61" s="122">
        <v>761</v>
      </c>
    </row>
    <row r="62" spans="1:13" s="69" customFormat="1" ht="12.75">
      <c r="A62" s="68" t="s">
        <v>206</v>
      </c>
      <c r="B62" s="122">
        <v>30</v>
      </c>
      <c r="C62" s="122">
        <v>242</v>
      </c>
      <c r="D62" s="122">
        <v>34</v>
      </c>
      <c r="E62" s="122">
        <v>2218</v>
      </c>
      <c r="F62" s="122">
        <v>1</v>
      </c>
      <c r="G62" s="122">
        <v>191</v>
      </c>
      <c r="H62" s="122">
        <v>25</v>
      </c>
      <c r="I62" s="122">
        <v>2</v>
      </c>
      <c r="J62" s="122">
        <v>10</v>
      </c>
      <c r="K62" s="122">
        <v>2</v>
      </c>
      <c r="L62" s="122">
        <v>0</v>
      </c>
      <c r="M62" s="122">
        <v>2755</v>
      </c>
    </row>
    <row r="63" spans="1:13" s="69" customFormat="1" ht="12.75">
      <c r="A63" s="68" t="s">
        <v>227</v>
      </c>
      <c r="B63" s="122">
        <v>2</v>
      </c>
      <c r="C63" s="122">
        <v>330</v>
      </c>
      <c r="D63" s="122">
        <v>31</v>
      </c>
      <c r="E63" s="122">
        <v>2757</v>
      </c>
      <c r="F63" s="122">
        <v>9</v>
      </c>
      <c r="G63" s="122">
        <v>210</v>
      </c>
      <c r="H63" s="122">
        <v>5</v>
      </c>
      <c r="I63" s="122">
        <v>7</v>
      </c>
      <c r="J63" s="122">
        <v>59</v>
      </c>
      <c r="K63" s="122">
        <v>24</v>
      </c>
      <c r="L63" s="122">
        <v>0</v>
      </c>
      <c r="M63" s="122">
        <v>3434</v>
      </c>
    </row>
    <row r="64" spans="1:13" s="69" customFormat="1" ht="12.75">
      <c r="A64" s="68" t="s">
        <v>121</v>
      </c>
      <c r="B64" s="122">
        <v>14</v>
      </c>
      <c r="C64" s="122">
        <v>293</v>
      </c>
      <c r="D64" s="122">
        <v>37</v>
      </c>
      <c r="E64" s="122">
        <v>2077</v>
      </c>
      <c r="F64" s="122">
        <v>24</v>
      </c>
      <c r="G64" s="122">
        <v>252</v>
      </c>
      <c r="H64" s="122">
        <v>6</v>
      </c>
      <c r="I64" s="122">
        <v>18</v>
      </c>
      <c r="J64" s="122">
        <v>48</v>
      </c>
      <c r="K64" s="122">
        <v>28</v>
      </c>
      <c r="L64" s="122">
        <v>0</v>
      </c>
      <c r="M64" s="122">
        <v>2797</v>
      </c>
    </row>
    <row r="65" spans="1:13" s="69" customFormat="1" ht="12.75">
      <c r="A65" s="68" t="s">
        <v>120</v>
      </c>
      <c r="B65" s="122">
        <v>0</v>
      </c>
      <c r="C65" s="122">
        <v>83</v>
      </c>
      <c r="D65" s="122">
        <v>14</v>
      </c>
      <c r="E65" s="122">
        <v>1248</v>
      </c>
      <c r="F65" s="122">
        <v>4</v>
      </c>
      <c r="G65" s="122">
        <v>71</v>
      </c>
      <c r="H65" s="122">
        <v>1</v>
      </c>
      <c r="I65" s="122">
        <v>0</v>
      </c>
      <c r="J65" s="122">
        <v>4</v>
      </c>
      <c r="K65" s="122">
        <v>2</v>
      </c>
      <c r="L65" s="122">
        <v>0</v>
      </c>
      <c r="M65" s="122">
        <v>1427</v>
      </c>
    </row>
    <row r="66" spans="1:13" s="69" customFormat="1" ht="12.75">
      <c r="A66" s="68" t="s">
        <v>119</v>
      </c>
      <c r="B66" s="122">
        <v>20</v>
      </c>
      <c r="C66" s="122">
        <v>472</v>
      </c>
      <c r="D66" s="122">
        <v>86</v>
      </c>
      <c r="E66" s="122">
        <v>3442</v>
      </c>
      <c r="F66" s="122">
        <v>49</v>
      </c>
      <c r="G66" s="122">
        <v>287</v>
      </c>
      <c r="H66" s="122">
        <v>17</v>
      </c>
      <c r="I66" s="122">
        <v>0</v>
      </c>
      <c r="J66" s="122">
        <v>9</v>
      </c>
      <c r="K66" s="122">
        <v>4</v>
      </c>
      <c r="L66" s="122">
        <v>0</v>
      </c>
      <c r="M66" s="122">
        <v>4386</v>
      </c>
    </row>
    <row r="67" spans="1:13" s="69" customFormat="1" ht="12.75">
      <c r="A67" s="68" t="s">
        <v>118</v>
      </c>
      <c r="B67" s="122">
        <v>12</v>
      </c>
      <c r="C67" s="122">
        <v>334</v>
      </c>
      <c r="D67" s="122">
        <v>97</v>
      </c>
      <c r="E67" s="122">
        <v>2435</v>
      </c>
      <c r="F67" s="122">
        <v>29</v>
      </c>
      <c r="G67" s="122">
        <v>175</v>
      </c>
      <c r="H67" s="122">
        <v>5</v>
      </c>
      <c r="I67" s="122">
        <v>2</v>
      </c>
      <c r="J67" s="122">
        <v>15</v>
      </c>
      <c r="K67" s="122">
        <v>9</v>
      </c>
      <c r="L67" s="122">
        <v>0</v>
      </c>
      <c r="M67" s="122">
        <v>3113</v>
      </c>
    </row>
    <row r="68" spans="1:13" s="69" customFormat="1" ht="12.75">
      <c r="A68" s="68" t="s">
        <v>117</v>
      </c>
      <c r="B68" s="122">
        <v>14</v>
      </c>
      <c r="C68" s="122">
        <v>106</v>
      </c>
      <c r="D68" s="122">
        <v>9</v>
      </c>
      <c r="E68" s="122">
        <v>529</v>
      </c>
      <c r="F68" s="122">
        <v>0</v>
      </c>
      <c r="G68" s="122">
        <v>32</v>
      </c>
      <c r="H68" s="122">
        <v>2</v>
      </c>
      <c r="I68" s="122">
        <v>0</v>
      </c>
      <c r="J68" s="122">
        <v>0</v>
      </c>
      <c r="K68" s="122">
        <v>0</v>
      </c>
      <c r="L68" s="122">
        <v>0</v>
      </c>
      <c r="M68" s="122">
        <v>692</v>
      </c>
    </row>
    <row r="69" spans="1:13" s="69" customFormat="1" ht="12.75">
      <c r="A69" s="68" t="s">
        <v>116</v>
      </c>
      <c r="B69" s="122">
        <v>8</v>
      </c>
      <c r="C69" s="122">
        <v>429</v>
      </c>
      <c r="D69" s="122">
        <v>51</v>
      </c>
      <c r="E69" s="122">
        <v>3959</v>
      </c>
      <c r="F69" s="122">
        <v>30</v>
      </c>
      <c r="G69" s="122">
        <v>353</v>
      </c>
      <c r="H69" s="122">
        <v>7</v>
      </c>
      <c r="I69" s="122">
        <v>0</v>
      </c>
      <c r="J69" s="122">
        <v>2</v>
      </c>
      <c r="K69" s="122">
        <v>5</v>
      </c>
      <c r="L69" s="122">
        <v>0</v>
      </c>
      <c r="M69" s="122">
        <v>4844</v>
      </c>
    </row>
    <row r="70" spans="1:13" s="69" customFormat="1" ht="12.75">
      <c r="A70" s="68" t="s">
        <v>115</v>
      </c>
      <c r="B70" s="122">
        <v>508</v>
      </c>
      <c r="C70" s="122">
        <v>4795</v>
      </c>
      <c r="D70" s="122">
        <v>948</v>
      </c>
      <c r="E70" s="122">
        <v>48322</v>
      </c>
      <c r="F70" s="122">
        <v>144</v>
      </c>
      <c r="G70" s="122">
        <v>4816</v>
      </c>
      <c r="H70" s="122">
        <v>84</v>
      </c>
      <c r="I70" s="122">
        <v>71</v>
      </c>
      <c r="J70" s="122">
        <v>435</v>
      </c>
      <c r="K70" s="122">
        <v>314</v>
      </c>
      <c r="L70" s="122">
        <v>0</v>
      </c>
      <c r="M70" s="122">
        <v>60437</v>
      </c>
    </row>
    <row r="71" spans="1:13" s="69" customFormat="1" ht="12.75">
      <c r="A71" s="68" t="s">
        <v>114</v>
      </c>
      <c r="B71" s="122">
        <v>6</v>
      </c>
      <c r="C71" s="122">
        <v>272</v>
      </c>
      <c r="D71" s="122">
        <v>15</v>
      </c>
      <c r="E71" s="122">
        <v>2490</v>
      </c>
      <c r="F71" s="122">
        <v>44</v>
      </c>
      <c r="G71" s="122">
        <v>255</v>
      </c>
      <c r="H71" s="122">
        <v>5</v>
      </c>
      <c r="I71" s="122">
        <v>0</v>
      </c>
      <c r="J71" s="122">
        <v>10</v>
      </c>
      <c r="K71" s="122">
        <v>7</v>
      </c>
      <c r="L71" s="122">
        <v>0</v>
      </c>
      <c r="M71" s="122">
        <v>3104</v>
      </c>
    </row>
    <row r="72" spans="1:13" s="69" customFormat="1" ht="12.75">
      <c r="A72" s="68" t="s">
        <v>113</v>
      </c>
      <c r="B72" s="122">
        <v>6</v>
      </c>
      <c r="C72" s="122">
        <v>55</v>
      </c>
      <c r="D72" s="122">
        <v>5</v>
      </c>
      <c r="E72" s="122">
        <v>543</v>
      </c>
      <c r="F72" s="122">
        <v>8</v>
      </c>
      <c r="G72" s="122">
        <v>37</v>
      </c>
      <c r="H72" s="122">
        <v>1</v>
      </c>
      <c r="I72" s="122">
        <v>0</v>
      </c>
      <c r="J72" s="122">
        <v>2</v>
      </c>
      <c r="K72" s="122">
        <v>0</v>
      </c>
      <c r="L72" s="122">
        <v>0</v>
      </c>
      <c r="M72" s="122">
        <v>657</v>
      </c>
    </row>
    <row r="73" spans="1:13" s="69" customFormat="1" ht="12.75">
      <c r="A73" s="68" t="s">
        <v>241</v>
      </c>
      <c r="B73" s="122">
        <v>3</v>
      </c>
      <c r="C73" s="122">
        <v>729</v>
      </c>
      <c r="D73" s="122">
        <v>82</v>
      </c>
      <c r="E73" s="122">
        <v>7937</v>
      </c>
      <c r="F73" s="122">
        <v>87</v>
      </c>
      <c r="G73" s="122">
        <v>754</v>
      </c>
      <c r="H73" s="122">
        <v>24</v>
      </c>
      <c r="I73" s="122">
        <v>6</v>
      </c>
      <c r="J73" s="122">
        <v>118</v>
      </c>
      <c r="K73" s="122">
        <v>80</v>
      </c>
      <c r="L73" s="122">
        <v>0</v>
      </c>
      <c r="M73" s="122">
        <v>9820</v>
      </c>
    </row>
    <row r="74" spans="1:13" s="69" customFormat="1" ht="12.75">
      <c r="A74" s="68" t="s">
        <v>112</v>
      </c>
      <c r="B74" s="122">
        <v>0</v>
      </c>
      <c r="C74" s="122">
        <v>78</v>
      </c>
      <c r="D74" s="122">
        <v>17</v>
      </c>
      <c r="E74" s="122">
        <v>818</v>
      </c>
      <c r="F74" s="122">
        <v>29</v>
      </c>
      <c r="G74" s="122">
        <v>76</v>
      </c>
      <c r="H74" s="122">
        <v>5</v>
      </c>
      <c r="I74" s="122">
        <v>6</v>
      </c>
      <c r="J74" s="122">
        <v>7</v>
      </c>
      <c r="K74" s="122">
        <v>10</v>
      </c>
      <c r="L74" s="122">
        <v>0</v>
      </c>
      <c r="M74" s="122">
        <v>1046</v>
      </c>
    </row>
    <row r="75" spans="1:13" s="69" customFormat="1" ht="12.75">
      <c r="A75" s="68" t="s">
        <v>111</v>
      </c>
      <c r="B75" s="122">
        <v>5</v>
      </c>
      <c r="C75" s="122">
        <v>198</v>
      </c>
      <c r="D75" s="122">
        <v>23</v>
      </c>
      <c r="E75" s="122">
        <v>1785</v>
      </c>
      <c r="F75" s="122">
        <v>83</v>
      </c>
      <c r="G75" s="122">
        <v>193</v>
      </c>
      <c r="H75" s="122">
        <v>3</v>
      </c>
      <c r="I75" s="122">
        <v>2</v>
      </c>
      <c r="J75" s="122">
        <v>4</v>
      </c>
      <c r="K75" s="122">
        <v>1</v>
      </c>
      <c r="L75" s="122">
        <v>0</v>
      </c>
      <c r="M75" s="122">
        <v>2297</v>
      </c>
    </row>
    <row r="76" spans="1:13" s="69" customFormat="1" ht="12.75">
      <c r="A76" s="68" t="s">
        <v>110</v>
      </c>
      <c r="B76" s="122">
        <v>2</v>
      </c>
      <c r="C76" s="122">
        <v>191</v>
      </c>
      <c r="D76" s="122">
        <v>24</v>
      </c>
      <c r="E76" s="122">
        <v>946</v>
      </c>
      <c r="F76" s="122">
        <v>23</v>
      </c>
      <c r="G76" s="122">
        <v>67</v>
      </c>
      <c r="H76" s="122">
        <v>2</v>
      </c>
      <c r="I76" s="122">
        <v>4</v>
      </c>
      <c r="J76" s="122">
        <v>18</v>
      </c>
      <c r="K76" s="122">
        <v>10</v>
      </c>
      <c r="L76" s="122">
        <v>0</v>
      </c>
      <c r="M76" s="122">
        <v>1287</v>
      </c>
    </row>
    <row r="77" spans="1:13" s="69" customFormat="1" ht="12.75">
      <c r="A77" s="68" t="s">
        <v>109</v>
      </c>
      <c r="B77" s="122">
        <v>1</v>
      </c>
      <c r="C77" s="122">
        <v>321</v>
      </c>
      <c r="D77" s="122">
        <v>38</v>
      </c>
      <c r="E77" s="122">
        <v>2133</v>
      </c>
      <c r="F77" s="122">
        <v>12</v>
      </c>
      <c r="G77" s="122">
        <v>141</v>
      </c>
      <c r="H77" s="122">
        <v>12</v>
      </c>
      <c r="I77" s="122">
        <v>0</v>
      </c>
      <c r="J77" s="122">
        <v>5</v>
      </c>
      <c r="K77" s="122">
        <v>2</v>
      </c>
      <c r="L77" s="122">
        <v>0</v>
      </c>
      <c r="M77" s="122">
        <v>2665</v>
      </c>
    </row>
    <row r="78" spans="1:13" s="69" customFormat="1" ht="12.75">
      <c r="A78" s="68" t="s">
        <v>108</v>
      </c>
      <c r="B78" s="122">
        <v>9</v>
      </c>
      <c r="C78" s="122">
        <v>382</v>
      </c>
      <c r="D78" s="122">
        <v>56</v>
      </c>
      <c r="E78" s="122">
        <v>1948</v>
      </c>
      <c r="F78" s="122">
        <v>13</v>
      </c>
      <c r="G78" s="122">
        <v>189</v>
      </c>
      <c r="H78" s="122">
        <v>10</v>
      </c>
      <c r="I78" s="122">
        <v>0</v>
      </c>
      <c r="J78" s="122">
        <v>8</v>
      </c>
      <c r="K78" s="122">
        <v>4</v>
      </c>
      <c r="L78" s="122">
        <v>0</v>
      </c>
      <c r="M78" s="122">
        <v>2619</v>
      </c>
    </row>
    <row r="79" spans="1:13" s="69" customFormat="1" ht="12.75">
      <c r="A79" s="68" t="s">
        <v>226</v>
      </c>
      <c r="B79" s="122">
        <v>1</v>
      </c>
      <c r="C79" s="122">
        <v>66</v>
      </c>
      <c r="D79" s="122">
        <v>15</v>
      </c>
      <c r="E79" s="122">
        <v>572</v>
      </c>
      <c r="F79" s="122">
        <v>4</v>
      </c>
      <c r="G79" s="122">
        <v>49</v>
      </c>
      <c r="H79" s="122">
        <v>1</v>
      </c>
      <c r="I79" s="122">
        <v>0</v>
      </c>
      <c r="J79" s="122">
        <v>4</v>
      </c>
      <c r="K79" s="122">
        <v>0</v>
      </c>
      <c r="L79" s="122">
        <v>0</v>
      </c>
      <c r="M79" s="122">
        <v>712</v>
      </c>
    </row>
    <row r="80" spans="1:13" s="69" customFormat="1" ht="12.75" customHeight="1">
      <c r="A80" s="68" t="s">
        <v>207</v>
      </c>
      <c r="B80" s="122">
        <v>0</v>
      </c>
      <c r="C80" s="122">
        <v>41</v>
      </c>
      <c r="D80" s="122">
        <v>3</v>
      </c>
      <c r="E80" s="122">
        <v>697</v>
      </c>
      <c r="F80" s="122">
        <v>5</v>
      </c>
      <c r="G80" s="122">
        <v>47</v>
      </c>
      <c r="H80" s="122">
        <v>2</v>
      </c>
      <c r="I80" s="122">
        <v>0</v>
      </c>
      <c r="J80" s="122">
        <v>1</v>
      </c>
      <c r="K80" s="122">
        <v>0</v>
      </c>
      <c r="L80" s="122">
        <v>0</v>
      </c>
      <c r="M80" s="122">
        <v>796</v>
      </c>
    </row>
    <row r="81" spans="1:13" s="69" customFormat="1" ht="12.75">
      <c r="A81" s="68" t="s">
        <v>234</v>
      </c>
      <c r="B81" s="122">
        <v>4</v>
      </c>
      <c r="C81" s="122">
        <v>99</v>
      </c>
      <c r="D81" s="122">
        <v>6</v>
      </c>
      <c r="E81" s="122">
        <v>620</v>
      </c>
      <c r="F81" s="122">
        <v>15</v>
      </c>
      <c r="G81" s="122">
        <v>51</v>
      </c>
      <c r="H81" s="122">
        <v>7</v>
      </c>
      <c r="I81" s="122">
        <v>0</v>
      </c>
      <c r="J81" s="122">
        <v>2</v>
      </c>
      <c r="K81" s="122">
        <v>0</v>
      </c>
      <c r="L81" s="122">
        <v>0</v>
      </c>
      <c r="M81" s="122">
        <v>804</v>
      </c>
    </row>
    <row r="82" spans="1:13" s="69" customFormat="1" ht="12.75">
      <c r="A82" s="68" t="s">
        <v>225</v>
      </c>
      <c r="B82" s="122">
        <v>1</v>
      </c>
      <c r="C82" s="122">
        <v>61</v>
      </c>
      <c r="D82" s="122">
        <v>6</v>
      </c>
      <c r="E82" s="122">
        <v>485</v>
      </c>
      <c r="F82" s="122">
        <v>2</v>
      </c>
      <c r="G82" s="122">
        <v>38</v>
      </c>
      <c r="H82" s="122">
        <v>2</v>
      </c>
      <c r="I82" s="122">
        <v>0</v>
      </c>
      <c r="J82" s="122">
        <v>1</v>
      </c>
      <c r="K82" s="122">
        <v>1</v>
      </c>
      <c r="L82" s="122">
        <v>0</v>
      </c>
      <c r="M82" s="122">
        <v>597</v>
      </c>
    </row>
    <row r="83" spans="1:13" s="69" customFormat="1" ht="12.75">
      <c r="A83" s="68" t="s">
        <v>208</v>
      </c>
      <c r="B83" s="122">
        <v>8</v>
      </c>
      <c r="C83" s="122">
        <v>185</v>
      </c>
      <c r="D83" s="122">
        <v>20</v>
      </c>
      <c r="E83" s="122">
        <v>1741</v>
      </c>
      <c r="F83" s="122">
        <v>22</v>
      </c>
      <c r="G83" s="122">
        <v>118</v>
      </c>
      <c r="H83" s="122">
        <v>3</v>
      </c>
      <c r="I83" s="122">
        <v>1</v>
      </c>
      <c r="J83" s="122">
        <v>2</v>
      </c>
      <c r="K83" s="122">
        <v>1</v>
      </c>
      <c r="L83" s="122">
        <v>0</v>
      </c>
      <c r="M83" s="122">
        <v>2101</v>
      </c>
    </row>
    <row r="84" spans="1:13" s="69" customFormat="1" ht="12.75">
      <c r="A84" s="68" t="s">
        <v>224</v>
      </c>
      <c r="B84" s="122">
        <v>0</v>
      </c>
      <c r="C84" s="122">
        <v>62</v>
      </c>
      <c r="D84" s="122">
        <v>2</v>
      </c>
      <c r="E84" s="122">
        <v>423</v>
      </c>
      <c r="F84" s="122">
        <v>18</v>
      </c>
      <c r="G84" s="122">
        <v>34</v>
      </c>
      <c r="H84" s="122">
        <v>1</v>
      </c>
      <c r="I84" s="122">
        <v>0</v>
      </c>
      <c r="J84" s="122">
        <v>0</v>
      </c>
      <c r="K84" s="122">
        <v>0</v>
      </c>
      <c r="L84" s="122">
        <v>0</v>
      </c>
      <c r="M84" s="122">
        <v>540</v>
      </c>
    </row>
    <row r="85" spans="1:13" s="69" customFormat="1" ht="12.75">
      <c r="A85" s="68" t="s">
        <v>223</v>
      </c>
      <c r="B85" s="122">
        <v>1</v>
      </c>
      <c r="C85" s="122">
        <v>12</v>
      </c>
      <c r="D85" s="122">
        <v>1</v>
      </c>
      <c r="E85" s="122">
        <v>178</v>
      </c>
      <c r="F85" s="122">
        <v>0</v>
      </c>
      <c r="G85" s="122">
        <v>18</v>
      </c>
      <c r="H85" s="122">
        <v>0</v>
      </c>
      <c r="I85" s="122">
        <v>0</v>
      </c>
      <c r="J85" s="122">
        <v>0</v>
      </c>
      <c r="K85" s="122">
        <v>0</v>
      </c>
      <c r="L85" s="122">
        <v>0</v>
      </c>
      <c r="M85" s="122">
        <v>210</v>
      </c>
    </row>
    <row r="86" spans="1:13" s="69" customFormat="1" ht="12.75">
      <c r="A86" s="68" t="s">
        <v>222</v>
      </c>
      <c r="B86" s="122">
        <v>0</v>
      </c>
      <c r="C86" s="122">
        <v>126</v>
      </c>
      <c r="D86" s="122">
        <v>19</v>
      </c>
      <c r="E86" s="122">
        <v>1059</v>
      </c>
      <c r="F86" s="122">
        <v>7</v>
      </c>
      <c r="G86" s="122">
        <v>83</v>
      </c>
      <c r="H86" s="122">
        <v>6</v>
      </c>
      <c r="I86" s="122">
        <v>1</v>
      </c>
      <c r="J86" s="122">
        <v>9</v>
      </c>
      <c r="K86" s="122">
        <v>2</v>
      </c>
      <c r="L86" s="122">
        <v>0</v>
      </c>
      <c r="M86" s="122">
        <v>1312</v>
      </c>
    </row>
    <row r="87" spans="1:13" s="69" customFormat="1" ht="12.75">
      <c r="A87" s="68" t="s">
        <v>221</v>
      </c>
      <c r="B87" s="122">
        <v>5</v>
      </c>
      <c r="C87" s="122">
        <v>140</v>
      </c>
      <c r="D87" s="122">
        <v>31</v>
      </c>
      <c r="E87" s="122">
        <v>862</v>
      </c>
      <c r="F87" s="122">
        <v>3</v>
      </c>
      <c r="G87" s="122">
        <v>92</v>
      </c>
      <c r="H87" s="122">
        <v>10</v>
      </c>
      <c r="I87" s="122">
        <v>1</v>
      </c>
      <c r="J87" s="122">
        <v>6</v>
      </c>
      <c r="K87" s="122">
        <v>2</v>
      </c>
      <c r="L87" s="122">
        <v>0</v>
      </c>
      <c r="M87" s="122">
        <v>1152</v>
      </c>
    </row>
    <row r="88" spans="1:13" s="69" customFormat="1" ht="12.75">
      <c r="A88" s="68" t="s">
        <v>209</v>
      </c>
      <c r="B88" s="122">
        <v>2</v>
      </c>
      <c r="C88" s="122">
        <v>431</v>
      </c>
      <c r="D88" s="122">
        <v>97</v>
      </c>
      <c r="E88" s="122">
        <v>3812</v>
      </c>
      <c r="F88" s="122">
        <v>130</v>
      </c>
      <c r="G88" s="122">
        <v>339</v>
      </c>
      <c r="H88" s="122">
        <v>9</v>
      </c>
      <c r="I88" s="122">
        <v>18</v>
      </c>
      <c r="J88" s="122">
        <v>36</v>
      </c>
      <c r="K88" s="122">
        <v>32</v>
      </c>
      <c r="L88" s="122">
        <v>0</v>
      </c>
      <c r="M88" s="122">
        <v>4906</v>
      </c>
    </row>
    <row r="89" spans="1:13" s="69" customFormat="1" ht="12.75">
      <c r="A89" s="68" t="s">
        <v>107</v>
      </c>
      <c r="B89" s="122">
        <v>0</v>
      </c>
      <c r="C89" s="122">
        <v>88</v>
      </c>
      <c r="D89" s="122">
        <v>14</v>
      </c>
      <c r="E89" s="122">
        <v>806</v>
      </c>
      <c r="F89" s="122">
        <v>7</v>
      </c>
      <c r="G89" s="122">
        <v>60</v>
      </c>
      <c r="H89" s="122">
        <v>2</v>
      </c>
      <c r="I89" s="122">
        <v>2</v>
      </c>
      <c r="J89" s="122">
        <v>2</v>
      </c>
      <c r="K89" s="122">
        <v>2</v>
      </c>
      <c r="L89" s="122">
        <v>0</v>
      </c>
      <c r="M89" s="122">
        <v>983</v>
      </c>
    </row>
    <row r="90" spans="1:13" s="69" customFormat="1" ht="12.75">
      <c r="A90" s="68" t="s">
        <v>220</v>
      </c>
      <c r="B90" s="122">
        <v>1</v>
      </c>
      <c r="C90" s="122">
        <v>58</v>
      </c>
      <c r="D90" s="122">
        <v>5</v>
      </c>
      <c r="E90" s="122">
        <v>537</v>
      </c>
      <c r="F90" s="122">
        <v>1</v>
      </c>
      <c r="G90" s="122">
        <v>64</v>
      </c>
      <c r="H90" s="122">
        <v>2</v>
      </c>
      <c r="I90" s="122">
        <v>0</v>
      </c>
      <c r="J90" s="122">
        <v>3</v>
      </c>
      <c r="K90" s="122">
        <v>2</v>
      </c>
      <c r="L90" s="122">
        <v>0</v>
      </c>
      <c r="M90" s="122">
        <v>673</v>
      </c>
    </row>
    <row r="91" spans="1:13" s="69" customFormat="1" ht="12.75">
      <c r="A91" s="68" t="s">
        <v>218</v>
      </c>
      <c r="B91" s="122">
        <v>21</v>
      </c>
      <c r="C91" s="122">
        <v>158</v>
      </c>
      <c r="D91" s="122">
        <v>23</v>
      </c>
      <c r="E91" s="122">
        <v>1337</v>
      </c>
      <c r="F91" s="122">
        <v>4</v>
      </c>
      <c r="G91" s="122">
        <v>139</v>
      </c>
      <c r="H91" s="122">
        <v>3</v>
      </c>
      <c r="I91" s="122">
        <v>0</v>
      </c>
      <c r="J91" s="122">
        <v>3</v>
      </c>
      <c r="K91" s="122">
        <v>1</v>
      </c>
      <c r="L91" s="122">
        <v>0</v>
      </c>
      <c r="M91" s="122">
        <v>1689</v>
      </c>
    </row>
    <row r="92" spans="1:13" s="69" customFormat="1" ht="12.75">
      <c r="A92" s="68" t="s">
        <v>219</v>
      </c>
      <c r="B92" s="122">
        <v>4</v>
      </c>
      <c r="C92" s="122">
        <v>111</v>
      </c>
      <c r="D92" s="122">
        <v>26</v>
      </c>
      <c r="E92" s="122">
        <v>669</v>
      </c>
      <c r="F92" s="122">
        <v>1</v>
      </c>
      <c r="G92" s="122">
        <v>58</v>
      </c>
      <c r="H92" s="122">
        <v>5</v>
      </c>
      <c r="I92" s="122">
        <v>0</v>
      </c>
      <c r="J92" s="122">
        <v>4</v>
      </c>
      <c r="K92" s="122">
        <v>2</v>
      </c>
      <c r="L92" s="122">
        <v>0</v>
      </c>
      <c r="M92" s="122">
        <v>880</v>
      </c>
    </row>
    <row r="93" spans="1:13" s="69" customFormat="1" ht="12.75">
      <c r="A93" s="68" t="s">
        <v>106</v>
      </c>
      <c r="B93" s="122">
        <v>7</v>
      </c>
      <c r="C93" s="122">
        <v>581</v>
      </c>
      <c r="D93" s="122">
        <v>67</v>
      </c>
      <c r="E93" s="122">
        <v>4094</v>
      </c>
      <c r="F93" s="122">
        <v>120</v>
      </c>
      <c r="G93" s="122">
        <v>350</v>
      </c>
      <c r="H93" s="122">
        <v>12</v>
      </c>
      <c r="I93" s="122">
        <v>8</v>
      </c>
      <c r="J93" s="122">
        <v>45</v>
      </c>
      <c r="K93" s="122">
        <v>12</v>
      </c>
      <c r="L93" s="122">
        <v>0</v>
      </c>
      <c r="M93" s="122">
        <v>5296</v>
      </c>
    </row>
    <row r="94" spans="1:13" s="69" customFormat="1" ht="12.75">
      <c r="A94" s="68" t="s">
        <v>105</v>
      </c>
      <c r="B94" s="122">
        <v>2</v>
      </c>
      <c r="C94" s="122">
        <v>94</v>
      </c>
      <c r="D94" s="122">
        <v>8</v>
      </c>
      <c r="E94" s="122">
        <v>856</v>
      </c>
      <c r="F94" s="122">
        <v>13</v>
      </c>
      <c r="G94" s="122">
        <v>91</v>
      </c>
      <c r="H94" s="122">
        <v>2</v>
      </c>
      <c r="I94" s="122">
        <v>0</v>
      </c>
      <c r="J94" s="122">
        <v>2</v>
      </c>
      <c r="K94" s="122">
        <v>1</v>
      </c>
      <c r="L94" s="122">
        <v>0</v>
      </c>
      <c r="M94" s="122">
        <v>1069</v>
      </c>
    </row>
    <row r="95" spans="1:13" s="2" customFormat="1" ht="12.75">
      <c r="A95" s="68" t="s">
        <v>104</v>
      </c>
      <c r="B95" s="122">
        <v>0</v>
      </c>
      <c r="C95" s="122">
        <v>30</v>
      </c>
      <c r="D95" s="122">
        <v>6</v>
      </c>
      <c r="E95" s="122">
        <v>302</v>
      </c>
      <c r="F95" s="122">
        <v>2</v>
      </c>
      <c r="G95" s="122">
        <v>24</v>
      </c>
      <c r="H95" s="122">
        <v>1</v>
      </c>
      <c r="I95" s="122">
        <v>0</v>
      </c>
      <c r="J95" s="122">
        <v>0</v>
      </c>
      <c r="K95" s="122">
        <v>0</v>
      </c>
      <c r="L95" s="122">
        <v>0</v>
      </c>
      <c r="M95" s="122">
        <v>365</v>
      </c>
    </row>
    <row r="96" spans="1:13" s="67" customFormat="1" ht="25.5" customHeight="1">
      <c r="A96" s="150" t="s">
        <v>242</v>
      </c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23"/>
      <c r="M96" s="117"/>
    </row>
    <row r="97" spans="1:13" s="59" customFormat="1" ht="53.25" customHeight="1">
      <c r="A97" s="72" t="s">
        <v>103</v>
      </c>
      <c r="B97" s="126" t="s">
        <v>184</v>
      </c>
      <c r="C97" s="126" t="s">
        <v>102</v>
      </c>
      <c r="D97" s="126" t="s">
        <v>185</v>
      </c>
      <c r="E97" s="126" t="s">
        <v>32</v>
      </c>
      <c r="F97" s="126" t="s">
        <v>101</v>
      </c>
      <c r="G97" s="126" t="s">
        <v>30</v>
      </c>
      <c r="H97" s="126" t="s">
        <v>100</v>
      </c>
      <c r="I97" s="126" t="s">
        <v>99</v>
      </c>
      <c r="J97" s="126" t="s">
        <v>98</v>
      </c>
      <c r="K97" s="126" t="s">
        <v>26</v>
      </c>
      <c r="L97" s="126" t="s">
        <v>25</v>
      </c>
      <c r="M97" s="126" t="s">
        <v>15</v>
      </c>
    </row>
    <row r="98" spans="1:13" s="69" customFormat="1" ht="12.75">
      <c r="A98" s="68" t="s">
        <v>216</v>
      </c>
      <c r="B98" s="122">
        <v>2</v>
      </c>
      <c r="C98" s="122">
        <v>48</v>
      </c>
      <c r="D98" s="122">
        <v>6</v>
      </c>
      <c r="E98" s="122">
        <v>800</v>
      </c>
      <c r="F98" s="122">
        <v>3</v>
      </c>
      <c r="G98" s="122">
        <v>42</v>
      </c>
      <c r="H98" s="122">
        <v>4</v>
      </c>
      <c r="I98" s="122">
        <v>0</v>
      </c>
      <c r="J98" s="122">
        <v>1</v>
      </c>
      <c r="K98" s="122">
        <v>0</v>
      </c>
      <c r="L98" s="122">
        <v>0</v>
      </c>
      <c r="M98" s="122">
        <v>906</v>
      </c>
    </row>
    <row r="99" spans="1:13" s="69" customFormat="1" ht="12.75">
      <c r="A99" s="68" t="s">
        <v>97</v>
      </c>
      <c r="B99" s="122">
        <v>5</v>
      </c>
      <c r="C99" s="122">
        <v>891</v>
      </c>
      <c r="D99" s="122">
        <v>144</v>
      </c>
      <c r="E99" s="122">
        <v>4423</v>
      </c>
      <c r="F99" s="122">
        <v>20</v>
      </c>
      <c r="G99" s="122">
        <v>312</v>
      </c>
      <c r="H99" s="122">
        <v>18</v>
      </c>
      <c r="I99" s="122">
        <v>3</v>
      </c>
      <c r="J99" s="122">
        <v>100</v>
      </c>
      <c r="K99" s="122">
        <v>72</v>
      </c>
      <c r="L99" s="122">
        <v>0</v>
      </c>
      <c r="M99" s="122">
        <v>5988</v>
      </c>
    </row>
    <row r="100" spans="1:13" s="69" customFormat="1" ht="12.75">
      <c r="A100" s="68" t="s">
        <v>96</v>
      </c>
      <c r="B100" s="122">
        <v>1</v>
      </c>
      <c r="C100" s="122">
        <v>147</v>
      </c>
      <c r="D100" s="122">
        <v>25</v>
      </c>
      <c r="E100" s="122">
        <v>1816</v>
      </c>
      <c r="F100" s="122">
        <v>17</v>
      </c>
      <c r="G100" s="122">
        <v>146</v>
      </c>
      <c r="H100" s="122">
        <v>4</v>
      </c>
      <c r="I100" s="122">
        <v>0</v>
      </c>
      <c r="J100" s="122">
        <v>2</v>
      </c>
      <c r="K100" s="122">
        <v>2</v>
      </c>
      <c r="L100" s="122">
        <v>0</v>
      </c>
      <c r="M100" s="122">
        <v>2160</v>
      </c>
    </row>
    <row r="101" spans="1:13" s="69" customFormat="1" ht="12.75">
      <c r="A101" s="68" t="s">
        <v>95</v>
      </c>
      <c r="B101" s="122">
        <v>20</v>
      </c>
      <c r="C101" s="122">
        <v>254</v>
      </c>
      <c r="D101" s="122">
        <v>44</v>
      </c>
      <c r="E101" s="122">
        <v>1944</v>
      </c>
      <c r="F101" s="122">
        <v>11</v>
      </c>
      <c r="G101" s="122">
        <v>189</v>
      </c>
      <c r="H101" s="122">
        <v>5</v>
      </c>
      <c r="I101" s="122">
        <v>25</v>
      </c>
      <c r="J101" s="122">
        <v>40</v>
      </c>
      <c r="K101" s="122">
        <v>26</v>
      </c>
      <c r="L101" s="122">
        <v>0</v>
      </c>
      <c r="M101" s="122">
        <v>2558</v>
      </c>
    </row>
    <row r="102" spans="1:13" s="69" customFormat="1" ht="12.75" customHeight="1">
      <c r="A102" s="68" t="s">
        <v>94</v>
      </c>
      <c r="B102" s="122">
        <v>4</v>
      </c>
      <c r="C102" s="122">
        <v>201</v>
      </c>
      <c r="D102" s="122">
        <v>14</v>
      </c>
      <c r="E102" s="122">
        <v>1452</v>
      </c>
      <c r="F102" s="122">
        <v>36</v>
      </c>
      <c r="G102" s="122">
        <v>173</v>
      </c>
      <c r="H102" s="122">
        <v>4</v>
      </c>
      <c r="I102" s="122">
        <v>0</v>
      </c>
      <c r="J102" s="122">
        <v>1</v>
      </c>
      <c r="K102" s="122">
        <v>0</v>
      </c>
      <c r="L102" s="122">
        <v>0</v>
      </c>
      <c r="M102" s="122">
        <v>1885</v>
      </c>
    </row>
    <row r="103" spans="1:13" s="69" customFormat="1" ht="12.75">
      <c r="A103" s="68" t="s">
        <v>93</v>
      </c>
      <c r="B103" s="122">
        <v>7</v>
      </c>
      <c r="C103" s="122">
        <v>38</v>
      </c>
      <c r="D103" s="122">
        <v>5</v>
      </c>
      <c r="E103" s="122">
        <v>349</v>
      </c>
      <c r="F103" s="122">
        <v>1</v>
      </c>
      <c r="G103" s="122">
        <v>21</v>
      </c>
      <c r="H103" s="122">
        <v>4</v>
      </c>
      <c r="I103" s="122">
        <v>0</v>
      </c>
      <c r="J103" s="122">
        <v>0</v>
      </c>
      <c r="K103" s="122">
        <v>0</v>
      </c>
      <c r="L103" s="122">
        <v>0</v>
      </c>
      <c r="M103" s="122">
        <v>425</v>
      </c>
    </row>
    <row r="104" spans="1:13" s="69" customFormat="1" ht="12.75" customHeight="1">
      <c r="A104" s="68" t="s">
        <v>210</v>
      </c>
      <c r="B104" s="122">
        <v>1</v>
      </c>
      <c r="C104" s="122">
        <v>182</v>
      </c>
      <c r="D104" s="122">
        <v>22</v>
      </c>
      <c r="E104" s="122">
        <v>1306</v>
      </c>
      <c r="F104" s="122">
        <v>19</v>
      </c>
      <c r="G104" s="122">
        <v>87</v>
      </c>
      <c r="H104" s="122">
        <v>3</v>
      </c>
      <c r="I104" s="122">
        <v>3</v>
      </c>
      <c r="J104" s="122">
        <v>97</v>
      </c>
      <c r="K104" s="122">
        <v>61</v>
      </c>
      <c r="L104" s="122">
        <v>0</v>
      </c>
      <c r="M104" s="122">
        <v>1781</v>
      </c>
    </row>
    <row r="105" spans="1:13" s="69" customFormat="1" ht="12.75">
      <c r="A105" s="68" t="s">
        <v>92</v>
      </c>
      <c r="B105" s="122">
        <v>37</v>
      </c>
      <c r="C105" s="122">
        <v>602</v>
      </c>
      <c r="D105" s="122">
        <v>75</v>
      </c>
      <c r="E105" s="122">
        <v>6584</v>
      </c>
      <c r="F105" s="122">
        <v>143</v>
      </c>
      <c r="G105" s="122">
        <v>561</v>
      </c>
      <c r="H105" s="122">
        <v>3</v>
      </c>
      <c r="I105" s="122">
        <v>13</v>
      </c>
      <c r="J105" s="122">
        <v>72</v>
      </c>
      <c r="K105" s="122">
        <v>54</v>
      </c>
      <c r="L105" s="122">
        <v>0</v>
      </c>
      <c r="M105" s="122">
        <v>8144</v>
      </c>
    </row>
    <row r="106" spans="1:13" s="69" customFormat="1" ht="12.75">
      <c r="A106" s="68" t="s">
        <v>217</v>
      </c>
      <c r="B106" s="122">
        <v>17</v>
      </c>
      <c r="C106" s="122">
        <v>215</v>
      </c>
      <c r="D106" s="122">
        <v>32</v>
      </c>
      <c r="E106" s="122">
        <v>1634</v>
      </c>
      <c r="F106" s="122">
        <v>50</v>
      </c>
      <c r="G106" s="122">
        <v>131</v>
      </c>
      <c r="H106" s="122">
        <v>4</v>
      </c>
      <c r="I106" s="122">
        <v>4</v>
      </c>
      <c r="J106" s="122">
        <v>8</v>
      </c>
      <c r="K106" s="122">
        <v>4</v>
      </c>
      <c r="L106" s="122">
        <v>0</v>
      </c>
      <c r="M106" s="122">
        <v>2099</v>
      </c>
    </row>
    <row r="107" spans="1:13" s="69" customFormat="1" ht="12.75">
      <c r="A107" s="68" t="s">
        <v>91</v>
      </c>
      <c r="B107" s="122">
        <v>20</v>
      </c>
      <c r="C107" s="122">
        <v>222</v>
      </c>
      <c r="D107" s="122">
        <v>26</v>
      </c>
      <c r="E107" s="122">
        <v>1951</v>
      </c>
      <c r="F107" s="122">
        <v>9</v>
      </c>
      <c r="G107" s="122">
        <v>140</v>
      </c>
      <c r="H107" s="122">
        <v>5</v>
      </c>
      <c r="I107" s="122">
        <v>0</v>
      </c>
      <c r="J107" s="122">
        <v>4</v>
      </c>
      <c r="K107" s="122">
        <v>3</v>
      </c>
      <c r="L107" s="122">
        <v>0</v>
      </c>
      <c r="M107" s="122">
        <v>2380</v>
      </c>
    </row>
    <row r="108" spans="1:13" s="69" customFormat="1" ht="12.75">
      <c r="A108" s="68" t="s">
        <v>90</v>
      </c>
      <c r="B108" s="122">
        <v>8</v>
      </c>
      <c r="C108" s="122">
        <v>347</v>
      </c>
      <c r="D108" s="122">
        <v>40</v>
      </c>
      <c r="E108" s="122">
        <v>1954</v>
      </c>
      <c r="F108" s="122">
        <v>18</v>
      </c>
      <c r="G108" s="122">
        <v>188</v>
      </c>
      <c r="H108" s="122">
        <v>3</v>
      </c>
      <c r="I108" s="122">
        <v>20</v>
      </c>
      <c r="J108" s="122">
        <v>74</v>
      </c>
      <c r="K108" s="122">
        <v>46</v>
      </c>
      <c r="L108" s="122">
        <v>0</v>
      </c>
      <c r="M108" s="122">
        <v>2698</v>
      </c>
    </row>
    <row r="109" spans="1:13" s="71" customFormat="1" ht="15">
      <c r="A109" s="71" t="s">
        <v>235</v>
      </c>
      <c r="B109" s="115">
        <v>1462</v>
      </c>
      <c r="C109" s="115">
        <v>28045</v>
      </c>
      <c r="D109" s="115">
        <v>4110</v>
      </c>
      <c r="E109" s="115">
        <v>232094</v>
      </c>
      <c r="F109" s="115">
        <v>2412</v>
      </c>
      <c r="G109" s="115">
        <v>20665</v>
      </c>
      <c r="H109" s="115">
        <v>646</v>
      </c>
      <c r="I109" s="115">
        <v>362</v>
      </c>
      <c r="J109" s="115">
        <v>2071</v>
      </c>
      <c r="K109" s="115">
        <v>1306</v>
      </c>
      <c r="L109" s="115"/>
      <c r="M109" s="115">
        <v>293173</v>
      </c>
    </row>
    <row r="110" spans="1:13" s="70" customFormat="1" ht="15.75" customHeight="1">
      <c r="A110" s="169" t="s">
        <v>54</v>
      </c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18"/>
      <c r="M110" s="118"/>
    </row>
    <row r="111" spans="1:13" s="2" customFormat="1" ht="12.75">
      <c r="A111" s="68" t="s">
        <v>89</v>
      </c>
      <c r="B111" s="122">
        <v>2</v>
      </c>
      <c r="C111" s="122">
        <v>208</v>
      </c>
      <c r="D111" s="122">
        <v>22</v>
      </c>
      <c r="E111" s="122">
        <v>1352</v>
      </c>
      <c r="F111" s="122">
        <v>25</v>
      </c>
      <c r="G111" s="122">
        <v>52</v>
      </c>
      <c r="H111" s="122">
        <v>5</v>
      </c>
      <c r="I111" s="122">
        <v>0</v>
      </c>
      <c r="J111" s="122">
        <v>2</v>
      </c>
      <c r="K111" s="122">
        <v>0</v>
      </c>
      <c r="L111" s="122">
        <v>0</v>
      </c>
      <c r="M111" s="122">
        <v>1668</v>
      </c>
    </row>
    <row r="112" spans="1:13" s="69" customFormat="1" ht="12.75">
      <c r="A112" s="68" t="s">
        <v>88</v>
      </c>
      <c r="B112" s="122">
        <v>3</v>
      </c>
      <c r="C112" s="122">
        <v>172</v>
      </c>
      <c r="D112" s="122">
        <v>3</v>
      </c>
      <c r="E112" s="122">
        <v>666</v>
      </c>
      <c r="F112" s="122">
        <v>2</v>
      </c>
      <c r="G112" s="122">
        <v>43</v>
      </c>
      <c r="H112" s="122">
        <v>2</v>
      </c>
      <c r="I112" s="122">
        <v>0</v>
      </c>
      <c r="J112" s="122">
        <v>5</v>
      </c>
      <c r="K112" s="122">
        <v>3</v>
      </c>
      <c r="L112" s="122">
        <v>0</v>
      </c>
      <c r="M112" s="122">
        <v>899</v>
      </c>
    </row>
    <row r="113" spans="1:13" s="69" customFormat="1" ht="12.75">
      <c r="A113" s="68" t="s">
        <v>87</v>
      </c>
      <c r="B113" s="122">
        <v>36</v>
      </c>
      <c r="C113" s="122">
        <v>790</v>
      </c>
      <c r="D113" s="122">
        <v>63</v>
      </c>
      <c r="E113" s="122">
        <v>6857</v>
      </c>
      <c r="F113" s="122">
        <v>68</v>
      </c>
      <c r="G113" s="122">
        <v>821</v>
      </c>
      <c r="H113" s="122">
        <v>15</v>
      </c>
      <c r="I113" s="122">
        <v>19</v>
      </c>
      <c r="J113" s="122">
        <v>23</v>
      </c>
      <c r="K113" s="122">
        <v>17</v>
      </c>
      <c r="L113" s="122">
        <v>0</v>
      </c>
      <c r="M113" s="122">
        <v>8709</v>
      </c>
    </row>
    <row r="114" spans="1:13" s="69" customFormat="1" ht="12.75">
      <c r="A114" s="68" t="s">
        <v>86</v>
      </c>
      <c r="B114" s="122">
        <v>0</v>
      </c>
      <c r="C114" s="122">
        <v>50</v>
      </c>
      <c r="D114" s="122">
        <v>3</v>
      </c>
      <c r="E114" s="122">
        <v>397</v>
      </c>
      <c r="F114" s="122">
        <v>2</v>
      </c>
      <c r="G114" s="122">
        <v>24</v>
      </c>
      <c r="H114" s="122">
        <v>9</v>
      </c>
      <c r="I114" s="122">
        <v>0</v>
      </c>
      <c r="J114" s="122">
        <v>1</v>
      </c>
      <c r="K114" s="122">
        <v>0</v>
      </c>
      <c r="L114" s="122">
        <v>0</v>
      </c>
      <c r="M114" s="122">
        <v>486</v>
      </c>
    </row>
    <row r="115" spans="1:13" ht="12.75">
      <c r="A115" s="68" t="s">
        <v>85</v>
      </c>
      <c r="B115" s="122">
        <v>1</v>
      </c>
      <c r="C115" s="122">
        <v>38</v>
      </c>
      <c r="D115" s="122">
        <v>2</v>
      </c>
      <c r="E115" s="122">
        <v>202</v>
      </c>
      <c r="F115" s="122">
        <v>2</v>
      </c>
      <c r="G115" s="122">
        <v>18</v>
      </c>
      <c r="H115" s="122">
        <v>2</v>
      </c>
      <c r="I115" s="122">
        <v>0</v>
      </c>
      <c r="J115" s="122">
        <v>1</v>
      </c>
      <c r="K115" s="122">
        <v>0</v>
      </c>
      <c r="L115" s="122">
        <v>0</v>
      </c>
      <c r="M115" s="122">
        <v>266</v>
      </c>
    </row>
    <row r="116" spans="1:13" ht="12.75">
      <c r="A116" s="68" t="s">
        <v>84</v>
      </c>
      <c r="B116" s="122">
        <v>1</v>
      </c>
      <c r="C116" s="122">
        <v>106</v>
      </c>
      <c r="D116" s="122">
        <v>19</v>
      </c>
      <c r="E116" s="122">
        <v>675</v>
      </c>
      <c r="F116" s="122">
        <v>12</v>
      </c>
      <c r="G116" s="122">
        <v>65</v>
      </c>
      <c r="H116" s="122">
        <v>2</v>
      </c>
      <c r="I116" s="122">
        <v>0</v>
      </c>
      <c r="J116" s="122">
        <v>4</v>
      </c>
      <c r="K116" s="122">
        <v>2</v>
      </c>
      <c r="L116" s="122">
        <v>0</v>
      </c>
      <c r="M116" s="122">
        <v>886</v>
      </c>
    </row>
    <row r="117" spans="1:13" ht="12.75">
      <c r="A117" s="68" t="s">
        <v>83</v>
      </c>
      <c r="B117" s="122">
        <v>1</v>
      </c>
      <c r="C117" s="122">
        <v>59</v>
      </c>
      <c r="D117" s="122">
        <v>3</v>
      </c>
      <c r="E117" s="122">
        <v>375</v>
      </c>
      <c r="F117" s="122">
        <v>4</v>
      </c>
      <c r="G117" s="122">
        <v>23</v>
      </c>
      <c r="H117" s="122">
        <v>0</v>
      </c>
      <c r="I117" s="122">
        <v>0</v>
      </c>
      <c r="J117" s="122">
        <v>2</v>
      </c>
      <c r="K117" s="122">
        <v>2</v>
      </c>
      <c r="L117" s="122">
        <v>0</v>
      </c>
      <c r="M117" s="122">
        <v>469</v>
      </c>
    </row>
    <row r="118" spans="1:13" ht="12.75">
      <c r="A118" s="68" t="s">
        <v>82</v>
      </c>
      <c r="B118" s="122">
        <v>7</v>
      </c>
      <c r="C118" s="122">
        <v>851</v>
      </c>
      <c r="D118" s="122">
        <v>100</v>
      </c>
      <c r="E118" s="122">
        <v>5106</v>
      </c>
      <c r="F118" s="122">
        <v>67</v>
      </c>
      <c r="G118" s="122">
        <v>439</v>
      </c>
      <c r="H118" s="122">
        <v>5</v>
      </c>
      <c r="I118" s="122">
        <v>16</v>
      </c>
      <c r="J118" s="122">
        <v>111</v>
      </c>
      <c r="K118" s="122">
        <v>79</v>
      </c>
      <c r="L118" s="122">
        <v>0</v>
      </c>
      <c r="M118" s="122">
        <v>6781</v>
      </c>
    </row>
    <row r="119" spans="1:13" ht="12.75">
      <c r="A119" s="68" t="s">
        <v>81</v>
      </c>
      <c r="B119" s="122">
        <v>2</v>
      </c>
      <c r="C119" s="122">
        <v>174</v>
      </c>
      <c r="D119" s="122">
        <v>16</v>
      </c>
      <c r="E119" s="122">
        <v>529</v>
      </c>
      <c r="F119" s="122">
        <v>7</v>
      </c>
      <c r="G119" s="122">
        <v>60</v>
      </c>
      <c r="H119" s="122">
        <v>1</v>
      </c>
      <c r="I119" s="122">
        <v>3</v>
      </c>
      <c r="J119" s="122">
        <v>39</v>
      </c>
      <c r="K119" s="122">
        <v>19</v>
      </c>
      <c r="L119" s="122">
        <v>0</v>
      </c>
      <c r="M119" s="122">
        <v>850</v>
      </c>
    </row>
    <row r="120" spans="1:13" ht="12.75">
      <c r="A120" s="68" t="s">
        <v>80</v>
      </c>
      <c r="B120" s="122">
        <v>1</v>
      </c>
      <c r="C120" s="122">
        <v>129</v>
      </c>
      <c r="D120" s="122">
        <v>11</v>
      </c>
      <c r="E120" s="122">
        <v>579</v>
      </c>
      <c r="F120" s="122">
        <v>22</v>
      </c>
      <c r="G120" s="122">
        <v>51</v>
      </c>
      <c r="H120" s="122">
        <v>3</v>
      </c>
      <c r="I120" s="122">
        <v>1</v>
      </c>
      <c r="J120" s="122">
        <v>5</v>
      </c>
      <c r="K120" s="122">
        <v>2</v>
      </c>
      <c r="L120" s="122">
        <v>0</v>
      </c>
      <c r="M120" s="122">
        <v>804</v>
      </c>
    </row>
    <row r="121" spans="1:13" ht="12.75">
      <c r="A121" s="68" t="s">
        <v>79</v>
      </c>
      <c r="B121" s="122">
        <v>22</v>
      </c>
      <c r="C121" s="122">
        <v>286</v>
      </c>
      <c r="D121" s="122">
        <v>35</v>
      </c>
      <c r="E121" s="122">
        <v>2616</v>
      </c>
      <c r="F121" s="122">
        <v>25</v>
      </c>
      <c r="G121" s="122">
        <v>167</v>
      </c>
      <c r="H121" s="122">
        <v>20</v>
      </c>
      <c r="I121" s="122">
        <v>3</v>
      </c>
      <c r="J121" s="122">
        <v>13</v>
      </c>
      <c r="K121" s="122">
        <v>8</v>
      </c>
      <c r="L121" s="122">
        <v>0</v>
      </c>
      <c r="M121" s="122">
        <v>3195</v>
      </c>
    </row>
    <row r="122" spans="1:13" ht="12.75">
      <c r="A122" s="68" t="s">
        <v>78</v>
      </c>
      <c r="B122" s="122">
        <v>11</v>
      </c>
      <c r="C122" s="122">
        <v>149</v>
      </c>
      <c r="D122" s="122">
        <v>8</v>
      </c>
      <c r="E122" s="122">
        <v>1201</v>
      </c>
      <c r="F122" s="122">
        <v>63</v>
      </c>
      <c r="G122" s="122">
        <v>90</v>
      </c>
      <c r="H122" s="122">
        <v>7</v>
      </c>
      <c r="I122" s="122">
        <v>0</v>
      </c>
      <c r="J122" s="122">
        <v>4</v>
      </c>
      <c r="K122" s="122">
        <v>2</v>
      </c>
      <c r="L122" s="122">
        <v>1</v>
      </c>
      <c r="M122" s="122">
        <v>1536</v>
      </c>
    </row>
    <row r="123" spans="1:13" ht="12.75">
      <c r="A123" s="68" t="s">
        <v>77</v>
      </c>
      <c r="B123" s="122">
        <v>14</v>
      </c>
      <c r="C123" s="122">
        <v>351</v>
      </c>
      <c r="D123" s="122">
        <v>59</v>
      </c>
      <c r="E123" s="122">
        <v>2681</v>
      </c>
      <c r="F123" s="122">
        <v>47</v>
      </c>
      <c r="G123" s="122">
        <v>206</v>
      </c>
      <c r="H123" s="122">
        <v>13</v>
      </c>
      <c r="I123" s="122">
        <v>6</v>
      </c>
      <c r="J123" s="122">
        <v>32</v>
      </c>
      <c r="K123" s="122">
        <v>15</v>
      </c>
      <c r="L123" s="122">
        <v>0</v>
      </c>
      <c r="M123" s="122">
        <v>3424</v>
      </c>
    </row>
    <row r="124" spans="1:13" ht="12.75">
      <c r="A124" s="68" t="s">
        <v>76</v>
      </c>
      <c r="B124" s="122">
        <v>108</v>
      </c>
      <c r="C124" s="122">
        <v>3552</v>
      </c>
      <c r="D124" s="122">
        <v>701</v>
      </c>
      <c r="E124" s="122">
        <v>37830</v>
      </c>
      <c r="F124" s="122">
        <v>161</v>
      </c>
      <c r="G124" s="122">
        <v>5227</v>
      </c>
      <c r="H124" s="122">
        <v>40</v>
      </c>
      <c r="I124" s="122">
        <v>83</v>
      </c>
      <c r="J124" s="122">
        <v>500</v>
      </c>
      <c r="K124" s="122">
        <v>247</v>
      </c>
      <c r="L124" s="122">
        <v>0</v>
      </c>
      <c r="M124" s="122">
        <v>48449</v>
      </c>
    </row>
    <row r="125" spans="1:13" ht="12.75">
      <c r="A125" s="68" t="s">
        <v>75</v>
      </c>
      <c r="B125" s="122">
        <v>1</v>
      </c>
      <c r="C125" s="122">
        <v>162</v>
      </c>
      <c r="D125" s="122">
        <v>16</v>
      </c>
      <c r="E125" s="122">
        <v>1287</v>
      </c>
      <c r="F125" s="122">
        <v>42</v>
      </c>
      <c r="G125" s="122">
        <v>148</v>
      </c>
      <c r="H125" s="122">
        <v>3</v>
      </c>
      <c r="I125" s="122">
        <v>106</v>
      </c>
      <c r="J125" s="122">
        <v>50</v>
      </c>
      <c r="K125" s="122">
        <v>87</v>
      </c>
      <c r="L125" s="122">
        <v>0</v>
      </c>
      <c r="M125" s="122">
        <v>1902</v>
      </c>
    </row>
    <row r="126" spans="1:13" ht="12.75">
      <c r="A126" s="68" t="s">
        <v>74</v>
      </c>
      <c r="B126" s="122">
        <v>63</v>
      </c>
      <c r="C126" s="122">
        <v>451</v>
      </c>
      <c r="D126" s="122">
        <v>39</v>
      </c>
      <c r="E126" s="122">
        <v>4220</v>
      </c>
      <c r="F126" s="122">
        <v>40</v>
      </c>
      <c r="G126" s="122">
        <v>345</v>
      </c>
      <c r="H126" s="122">
        <v>5</v>
      </c>
      <c r="I126" s="122">
        <v>1</v>
      </c>
      <c r="J126" s="122">
        <v>11</v>
      </c>
      <c r="K126" s="122">
        <v>2</v>
      </c>
      <c r="L126" s="122">
        <v>0</v>
      </c>
      <c r="M126" s="122">
        <v>5177</v>
      </c>
    </row>
    <row r="127" spans="1:13" ht="12.75">
      <c r="A127" s="68" t="s">
        <v>73</v>
      </c>
      <c r="B127" s="122">
        <v>13</v>
      </c>
      <c r="C127" s="122">
        <v>654</v>
      </c>
      <c r="D127" s="122">
        <v>65</v>
      </c>
      <c r="E127" s="122">
        <v>4939</v>
      </c>
      <c r="F127" s="122">
        <v>192</v>
      </c>
      <c r="G127" s="122">
        <v>481</v>
      </c>
      <c r="H127" s="122">
        <v>11</v>
      </c>
      <c r="I127" s="122">
        <v>13</v>
      </c>
      <c r="J127" s="122">
        <v>43</v>
      </c>
      <c r="K127" s="122">
        <v>23</v>
      </c>
      <c r="L127" s="122">
        <v>0</v>
      </c>
      <c r="M127" s="122">
        <v>6434</v>
      </c>
    </row>
    <row r="128" spans="1:13" ht="12.75">
      <c r="A128" s="68" t="s">
        <v>72</v>
      </c>
      <c r="B128" s="122">
        <v>9</v>
      </c>
      <c r="C128" s="122">
        <v>479</v>
      </c>
      <c r="D128" s="122">
        <v>60</v>
      </c>
      <c r="E128" s="122">
        <v>3957</v>
      </c>
      <c r="F128" s="122">
        <v>17</v>
      </c>
      <c r="G128" s="122">
        <v>354</v>
      </c>
      <c r="H128" s="122">
        <v>7</v>
      </c>
      <c r="I128" s="122">
        <v>6</v>
      </c>
      <c r="J128" s="122">
        <v>24</v>
      </c>
      <c r="K128" s="122">
        <v>12</v>
      </c>
      <c r="L128" s="122">
        <v>0</v>
      </c>
      <c r="M128" s="122">
        <v>4925</v>
      </c>
    </row>
    <row r="129" spans="1:13" ht="12.75">
      <c r="A129" s="68" t="s">
        <v>211</v>
      </c>
      <c r="B129" s="122">
        <v>2</v>
      </c>
      <c r="C129" s="122">
        <v>42</v>
      </c>
      <c r="D129" s="122">
        <v>3</v>
      </c>
      <c r="E129" s="122">
        <v>248</v>
      </c>
      <c r="F129" s="122">
        <v>10</v>
      </c>
      <c r="G129" s="122">
        <v>22</v>
      </c>
      <c r="H129" s="122">
        <v>1</v>
      </c>
      <c r="I129" s="122">
        <v>0</v>
      </c>
      <c r="J129" s="122">
        <v>0</v>
      </c>
      <c r="K129" s="122">
        <v>0</v>
      </c>
      <c r="L129" s="122">
        <v>0</v>
      </c>
      <c r="M129" s="122">
        <v>328</v>
      </c>
    </row>
    <row r="130" spans="1:13" ht="12.75">
      <c r="A130" s="68" t="s">
        <v>71</v>
      </c>
      <c r="B130" s="122">
        <v>18</v>
      </c>
      <c r="C130" s="122">
        <v>1095</v>
      </c>
      <c r="D130" s="122">
        <v>141</v>
      </c>
      <c r="E130" s="122">
        <v>10542</v>
      </c>
      <c r="F130" s="122">
        <v>61</v>
      </c>
      <c r="G130" s="122">
        <v>1325</v>
      </c>
      <c r="H130" s="122">
        <v>21</v>
      </c>
      <c r="I130" s="122">
        <v>46</v>
      </c>
      <c r="J130" s="122">
        <v>50</v>
      </c>
      <c r="K130" s="122">
        <v>43</v>
      </c>
      <c r="L130" s="122">
        <v>0</v>
      </c>
      <c r="M130" s="122">
        <v>13342</v>
      </c>
    </row>
    <row r="131" spans="1:13" ht="12.75">
      <c r="A131" s="68" t="s">
        <v>70</v>
      </c>
      <c r="B131" s="122">
        <v>40</v>
      </c>
      <c r="C131" s="122">
        <v>1561</v>
      </c>
      <c r="D131" s="122">
        <v>181</v>
      </c>
      <c r="E131" s="122">
        <v>10671</v>
      </c>
      <c r="F131" s="122">
        <v>46</v>
      </c>
      <c r="G131" s="122">
        <v>1297</v>
      </c>
      <c r="H131" s="122">
        <v>20</v>
      </c>
      <c r="I131" s="122">
        <v>28</v>
      </c>
      <c r="J131" s="122">
        <v>96</v>
      </c>
      <c r="K131" s="122">
        <v>73</v>
      </c>
      <c r="L131" s="122">
        <v>0</v>
      </c>
      <c r="M131" s="122">
        <v>14013</v>
      </c>
    </row>
    <row r="132" spans="1:13" ht="12.75">
      <c r="A132" s="68" t="s">
        <v>69</v>
      </c>
      <c r="B132" s="122">
        <v>1</v>
      </c>
      <c r="C132" s="122">
        <v>209</v>
      </c>
      <c r="D132" s="122">
        <v>26</v>
      </c>
      <c r="E132" s="122">
        <v>2220</v>
      </c>
      <c r="F132" s="122">
        <v>79</v>
      </c>
      <c r="G132" s="122">
        <v>255</v>
      </c>
      <c r="H132" s="122">
        <v>12</v>
      </c>
      <c r="I132" s="122">
        <v>6</v>
      </c>
      <c r="J132" s="122">
        <v>4</v>
      </c>
      <c r="K132" s="122">
        <v>4</v>
      </c>
      <c r="L132" s="122">
        <v>0</v>
      </c>
      <c r="M132" s="122">
        <v>2816</v>
      </c>
    </row>
    <row r="133" spans="1:13" ht="12.75">
      <c r="A133" s="68" t="s">
        <v>68</v>
      </c>
      <c r="B133" s="122">
        <v>7</v>
      </c>
      <c r="C133" s="122">
        <v>297</v>
      </c>
      <c r="D133" s="122">
        <v>13</v>
      </c>
      <c r="E133" s="122">
        <v>1603</v>
      </c>
      <c r="F133" s="122">
        <v>17</v>
      </c>
      <c r="G133" s="122">
        <v>146</v>
      </c>
      <c r="H133" s="122">
        <v>6</v>
      </c>
      <c r="I133" s="122">
        <v>0</v>
      </c>
      <c r="J133" s="122">
        <v>2</v>
      </c>
      <c r="K133" s="122">
        <v>0</v>
      </c>
      <c r="L133" s="122">
        <v>0</v>
      </c>
      <c r="M133" s="122">
        <v>2091</v>
      </c>
    </row>
    <row r="134" spans="1:13" ht="12.75">
      <c r="A134" s="68" t="s">
        <v>67</v>
      </c>
      <c r="B134" s="122">
        <v>33</v>
      </c>
      <c r="C134" s="122">
        <v>212</v>
      </c>
      <c r="D134" s="122">
        <v>25</v>
      </c>
      <c r="E134" s="122">
        <v>1516</v>
      </c>
      <c r="F134" s="122">
        <v>28</v>
      </c>
      <c r="G134" s="122">
        <v>179</v>
      </c>
      <c r="H134" s="122">
        <v>4</v>
      </c>
      <c r="I134" s="122">
        <v>2</v>
      </c>
      <c r="J134" s="122">
        <v>6</v>
      </c>
      <c r="K134" s="122">
        <v>1</v>
      </c>
      <c r="L134" s="122">
        <v>0</v>
      </c>
      <c r="M134" s="122">
        <v>2006</v>
      </c>
    </row>
    <row r="135" spans="1:13" ht="12.75">
      <c r="A135" s="68" t="s">
        <v>215</v>
      </c>
      <c r="B135" s="122">
        <v>2</v>
      </c>
      <c r="C135" s="122">
        <v>133</v>
      </c>
      <c r="D135" s="122">
        <v>28</v>
      </c>
      <c r="E135" s="122">
        <v>736</v>
      </c>
      <c r="F135" s="122">
        <v>10</v>
      </c>
      <c r="G135" s="122">
        <v>54</v>
      </c>
      <c r="H135" s="122">
        <v>2</v>
      </c>
      <c r="I135" s="122">
        <v>14</v>
      </c>
      <c r="J135" s="122">
        <v>21</v>
      </c>
      <c r="K135" s="122">
        <v>19</v>
      </c>
      <c r="L135" s="122">
        <v>0</v>
      </c>
      <c r="M135" s="122">
        <v>1019</v>
      </c>
    </row>
    <row r="136" spans="1:13" ht="12.75">
      <c r="A136" s="68" t="s">
        <v>212</v>
      </c>
      <c r="B136" s="122">
        <v>2</v>
      </c>
      <c r="C136" s="122">
        <v>136</v>
      </c>
      <c r="D136" s="122">
        <v>7</v>
      </c>
      <c r="E136" s="122">
        <v>738</v>
      </c>
      <c r="F136" s="122">
        <v>32</v>
      </c>
      <c r="G136" s="122">
        <v>51</v>
      </c>
      <c r="H136" s="122">
        <v>5</v>
      </c>
      <c r="I136" s="122">
        <v>0</v>
      </c>
      <c r="J136" s="122">
        <v>7</v>
      </c>
      <c r="K136" s="122">
        <v>1</v>
      </c>
      <c r="L136" s="122">
        <v>0</v>
      </c>
      <c r="M136" s="122">
        <v>979</v>
      </c>
    </row>
    <row r="137" spans="1:13" ht="12.75">
      <c r="A137" s="68" t="s">
        <v>213</v>
      </c>
      <c r="B137" s="122">
        <v>13</v>
      </c>
      <c r="C137" s="122">
        <v>791</v>
      </c>
      <c r="D137" s="122">
        <v>66</v>
      </c>
      <c r="E137" s="122">
        <v>4238</v>
      </c>
      <c r="F137" s="122">
        <v>15</v>
      </c>
      <c r="G137" s="122">
        <v>378</v>
      </c>
      <c r="H137" s="122">
        <v>9</v>
      </c>
      <c r="I137" s="122">
        <v>19</v>
      </c>
      <c r="J137" s="122">
        <v>11</v>
      </c>
      <c r="K137" s="122">
        <v>16</v>
      </c>
      <c r="L137" s="122">
        <v>0</v>
      </c>
      <c r="M137" s="122">
        <v>5556</v>
      </c>
    </row>
    <row r="138" spans="1:13" ht="12.75">
      <c r="A138" s="68" t="s">
        <v>66</v>
      </c>
      <c r="B138" s="122">
        <v>2</v>
      </c>
      <c r="C138" s="122">
        <v>364</v>
      </c>
      <c r="D138" s="122">
        <v>52</v>
      </c>
      <c r="E138" s="122">
        <v>3000</v>
      </c>
      <c r="F138" s="122">
        <v>9</v>
      </c>
      <c r="G138" s="122">
        <v>201</v>
      </c>
      <c r="H138" s="122">
        <v>5</v>
      </c>
      <c r="I138" s="122">
        <v>7</v>
      </c>
      <c r="J138" s="122">
        <v>21</v>
      </c>
      <c r="K138" s="122">
        <v>7</v>
      </c>
      <c r="L138" s="122">
        <v>0</v>
      </c>
      <c r="M138" s="122">
        <v>3668</v>
      </c>
    </row>
    <row r="139" spans="1:13" ht="12.75">
      <c r="A139" s="68" t="s">
        <v>65</v>
      </c>
      <c r="B139" s="122">
        <v>23</v>
      </c>
      <c r="C139" s="122">
        <v>333</v>
      </c>
      <c r="D139" s="122">
        <v>42</v>
      </c>
      <c r="E139" s="122">
        <v>2989</v>
      </c>
      <c r="F139" s="122">
        <v>120</v>
      </c>
      <c r="G139" s="122">
        <v>290</v>
      </c>
      <c r="H139" s="122">
        <v>12</v>
      </c>
      <c r="I139" s="122">
        <v>1</v>
      </c>
      <c r="J139" s="122">
        <v>8</v>
      </c>
      <c r="K139" s="122">
        <v>5</v>
      </c>
      <c r="L139" s="122">
        <v>0</v>
      </c>
      <c r="M139" s="122">
        <v>3823</v>
      </c>
    </row>
    <row r="140" spans="1:13" ht="12.75">
      <c r="A140" s="68" t="s">
        <v>64</v>
      </c>
      <c r="B140" s="122">
        <v>26</v>
      </c>
      <c r="C140" s="122">
        <v>594</v>
      </c>
      <c r="D140" s="122">
        <v>50</v>
      </c>
      <c r="E140" s="122">
        <v>3077</v>
      </c>
      <c r="F140" s="122">
        <v>195</v>
      </c>
      <c r="G140" s="122">
        <v>377</v>
      </c>
      <c r="H140" s="122">
        <v>9</v>
      </c>
      <c r="I140" s="122">
        <v>23</v>
      </c>
      <c r="J140" s="122">
        <v>22</v>
      </c>
      <c r="K140" s="122">
        <v>22</v>
      </c>
      <c r="L140" s="122">
        <v>0</v>
      </c>
      <c r="M140" s="122">
        <v>4395</v>
      </c>
    </row>
    <row r="141" spans="1:13" ht="12.75">
      <c r="A141" s="68" t="s">
        <v>63</v>
      </c>
      <c r="B141" s="122">
        <v>2</v>
      </c>
      <c r="C141" s="122">
        <v>162</v>
      </c>
      <c r="D141" s="122">
        <v>12</v>
      </c>
      <c r="E141" s="122">
        <v>870</v>
      </c>
      <c r="F141" s="122">
        <v>12</v>
      </c>
      <c r="G141" s="122">
        <v>65</v>
      </c>
      <c r="H141" s="122">
        <v>3</v>
      </c>
      <c r="I141" s="122">
        <v>0</v>
      </c>
      <c r="J141" s="122">
        <v>14</v>
      </c>
      <c r="K141" s="122">
        <v>3</v>
      </c>
      <c r="L141" s="122">
        <v>0</v>
      </c>
      <c r="M141" s="122">
        <v>1143</v>
      </c>
    </row>
    <row r="142" spans="1:13" s="71" customFormat="1" ht="15">
      <c r="A142" s="138" t="s">
        <v>236</v>
      </c>
      <c r="B142" s="139">
        <v>466</v>
      </c>
      <c r="C142" s="139">
        <v>14593</v>
      </c>
      <c r="D142" s="139">
        <v>1871</v>
      </c>
      <c r="E142" s="139">
        <v>117927</v>
      </c>
      <c r="F142" s="139">
        <v>1432</v>
      </c>
      <c r="G142" s="139">
        <v>13254</v>
      </c>
      <c r="H142" s="139">
        <v>259</v>
      </c>
      <c r="I142" s="139">
        <v>403</v>
      </c>
      <c r="J142" s="139">
        <v>1133</v>
      </c>
      <c r="K142" s="139">
        <v>714</v>
      </c>
      <c r="L142" s="139">
        <v>1</v>
      </c>
      <c r="M142" s="139">
        <v>152053</v>
      </c>
    </row>
    <row r="143" spans="1:13" ht="12.75">
      <c r="A143" s="3" t="s">
        <v>214</v>
      </c>
      <c r="B143" s="119"/>
      <c r="C143" s="121"/>
      <c r="D143" s="121"/>
      <c r="E143" s="125"/>
      <c r="F143" s="125"/>
      <c r="G143" s="125"/>
      <c r="H143" s="125"/>
      <c r="I143" s="125"/>
      <c r="J143" s="125"/>
      <c r="K143" s="125"/>
      <c r="L143" s="125"/>
      <c r="M143" s="125"/>
    </row>
    <row r="144" ht="15">
      <c r="A144" s="8" t="s">
        <v>237</v>
      </c>
    </row>
  </sheetData>
  <sheetProtection/>
  <mergeCells count="5">
    <mergeCell ref="A110:K110"/>
    <mergeCell ref="A1:K1"/>
    <mergeCell ref="A3:K3"/>
    <mergeCell ref="A48:K48"/>
    <mergeCell ref="A96:K96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3"/>
  <dimension ref="A1:W24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20.140625" style="1" customWidth="1"/>
    <col min="2" max="4" width="10.8515625" style="1" customWidth="1"/>
    <col min="5" max="16384" width="9.140625" style="1" customWidth="1"/>
  </cols>
  <sheetData>
    <row r="1" spans="1:4" ht="25.5" customHeight="1">
      <c r="A1" s="80" t="s">
        <v>260</v>
      </c>
      <c r="B1" s="13"/>
      <c r="C1" s="13"/>
      <c r="D1" s="13"/>
    </row>
    <row r="2" spans="1:7" ht="15" customHeight="1">
      <c r="A2" s="11"/>
      <c r="B2" s="12">
        <v>2005</v>
      </c>
      <c r="C2" s="12">
        <v>2006</v>
      </c>
      <c r="D2" s="12">
        <v>2007</v>
      </c>
      <c r="E2" s="12">
        <v>2008</v>
      </c>
      <c r="F2" s="12">
        <v>2009</v>
      </c>
      <c r="G2" s="12">
        <v>2010</v>
      </c>
    </row>
    <row r="3" spans="1:7" ht="27" customHeight="1">
      <c r="A3" s="171" t="s">
        <v>168</v>
      </c>
      <c r="B3" s="171"/>
      <c r="C3" s="171"/>
      <c r="D3" s="171"/>
      <c r="E3" s="13"/>
      <c r="F3" s="13"/>
      <c r="G3" s="13"/>
    </row>
    <row r="4" spans="1:8" ht="12.75">
      <c r="A4" s="37" t="s">
        <v>1</v>
      </c>
      <c r="B4" s="10">
        <v>11.9668444993919</v>
      </c>
      <c r="C4" s="13">
        <v>18.5</v>
      </c>
      <c r="D4" s="10">
        <v>16.3</v>
      </c>
      <c r="E4" s="140">
        <v>15.2070113286877</v>
      </c>
      <c r="F4" s="140">
        <v>19.0795579407875</v>
      </c>
      <c r="G4" s="140">
        <v>18.1488206352283</v>
      </c>
      <c r="H4" s="110"/>
    </row>
    <row r="5" spans="1:8" ht="12.75">
      <c r="A5" s="37" t="s">
        <v>0</v>
      </c>
      <c r="B5" s="10">
        <v>10.2993777539684</v>
      </c>
      <c r="C5" s="13">
        <v>12.2</v>
      </c>
      <c r="D5" s="10">
        <v>12.1</v>
      </c>
      <c r="E5" s="140">
        <v>12.0245616361754</v>
      </c>
      <c r="F5" s="140">
        <v>12.9269520607917</v>
      </c>
      <c r="G5" s="140">
        <v>12.8944095763125</v>
      </c>
      <c r="H5" s="110"/>
    </row>
    <row r="6" spans="1:8" ht="12.75">
      <c r="A6" s="36" t="s">
        <v>5</v>
      </c>
      <c r="B6" s="10">
        <v>24.9125168113327</v>
      </c>
      <c r="C6" s="13">
        <v>24.5</v>
      </c>
      <c r="D6" s="10">
        <v>24.6</v>
      </c>
      <c r="E6" s="141">
        <v>24.752469720349</v>
      </c>
      <c r="F6" s="141">
        <v>23.8260652645941</v>
      </c>
      <c r="G6" s="141">
        <v>24.5928479207267</v>
      </c>
      <c r="H6" s="111"/>
    </row>
    <row r="7" spans="1:7" s="79" customFormat="1" ht="27" customHeight="1">
      <c r="A7" s="174" t="s">
        <v>167</v>
      </c>
      <c r="B7" s="174"/>
      <c r="C7" s="174"/>
      <c r="D7" s="174"/>
      <c r="E7" s="174"/>
      <c r="F7" s="174"/>
      <c r="G7" s="174"/>
    </row>
    <row r="8" spans="1:7" ht="12.75">
      <c r="A8" s="37" t="s">
        <v>1</v>
      </c>
      <c r="B8" s="78">
        <v>98.6954565646234</v>
      </c>
      <c r="C8" s="1">
        <v>99.1</v>
      </c>
      <c r="D8" s="78">
        <v>99.1</v>
      </c>
      <c r="E8" s="78" t="s">
        <v>189</v>
      </c>
      <c r="F8" s="78" t="s">
        <v>189</v>
      </c>
      <c r="G8" s="78">
        <v>99.8051877081923</v>
      </c>
    </row>
    <row r="9" spans="1:7" ht="12.75">
      <c r="A9" s="37" t="s">
        <v>0</v>
      </c>
      <c r="B9" s="78">
        <v>80.3016439855811</v>
      </c>
      <c r="C9" s="1">
        <v>82.9</v>
      </c>
      <c r="D9" s="78">
        <v>81.4</v>
      </c>
      <c r="E9" s="78" t="s">
        <v>189</v>
      </c>
      <c r="F9" s="78" t="s">
        <v>189</v>
      </c>
      <c r="G9" s="78">
        <v>82.1169362647015</v>
      </c>
    </row>
    <row r="10" spans="1:7" ht="12.75">
      <c r="A10" s="40" t="s">
        <v>5</v>
      </c>
      <c r="B10" s="76">
        <v>93.161495553335</v>
      </c>
      <c r="C10" s="77">
        <v>93</v>
      </c>
      <c r="D10" s="76">
        <v>92.5</v>
      </c>
      <c r="E10" s="76" t="s">
        <v>189</v>
      </c>
      <c r="F10" s="76" t="s">
        <v>189</v>
      </c>
      <c r="G10" s="76">
        <v>93.5204717908805</v>
      </c>
    </row>
    <row r="11" spans="1:7" ht="12.75" customHeight="1">
      <c r="A11" s="172" t="s">
        <v>166</v>
      </c>
      <c r="B11" s="172"/>
      <c r="C11" s="172"/>
      <c r="D11" s="172"/>
      <c r="E11" s="75"/>
      <c r="G11" s="8"/>
    </row>
    <row r="13" spans="1:11" ht="12.75" customHeight="1">
      <c r="A13" s="173"/>
      <c r="B13" s="173"/>
      <c r="C13" s="173"/>
      <c r="D13" s="74"/>
      <c r="E13" s="73"/>
      <c r="F13" s="73"/>
      <c r="G13" s="73"/>
      <c r="H13" s="73"/>
      <c r="I13" s="73"/>
      <c r="J13" s="73"/>
      <c r="K13" s="73"/>
    </row>
    <row r="24" spans="1:23" ht="1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</row>
  </sheetData>
  <sheetProtection/>
  <mergeCells count="4">
    <mergeCell ref="A3:D3"/>
    <mergeCell ref="A11:D11"/>
    <mergeCell ref="A13:C13"/>
    <mergeCell ref="A7:G7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4"/>
  <dimension ref="A1:L11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2.57421875" style="1" customWidth="1"/>
    <col min="2" max="3" width="8.8515625" style="1" customWidth="1"/>
    <col min="4" max="4" width="0.5625" style="1" customWidth="1"/>
    <col min="5" max="6" width="8.8515625" style="1" customWidth="1"/>
    <col min="7" max="7" width="0.5625" style="1" customWidth="1"/>
    <col min="8" max="9" width="8.8515625" style="1" customWidth="1"/>
    <col min="10" max="10" width="0.5625" style="1" customWidth="1"/>
    <col min="11" max="12" width="8.8515625" style="1" customWidth="1"/>
    <col min="13" max="16384" width="9.140625" style="1" customWidth="1"/>
  </cols>
  <sheetData>
    <row r="1" spans="1:12" s="30" customFormat="1" ht="12.75" customHeight="1">
      <c r="A1" s="175" t="s">
        <v>264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6" s="30" customFormat="1" ht="12.75" customHeight="1">
      <c r="A2" s="178" t="s">
        <v>172</v>
      </c>
      <c r="B2" s="178"/>
      <c r="C2" s="178"/>
      <c r="D2" s="178"/>
      <c r="E2" s="178"/>
      <c r="F2" s="178"/>
    </row>
    <row r="3" spans="1:12" ht="12.75">
      <c r="A3" s="143"/>
      <c r="B3" s="146">
        <v>2007</v>
      </c>
      <c r="C3" s="146"/>
      <c r="D3" s="7"/>
      <c r="E3" s="146">
        <v>2008</v>
      </c>
      <c r="F3" s="146"/>
      <c r="G3" s="7"/>
      <c r="H3" s="146">
        <v>2009</v>
      </c>
      <c r="I3" s="146"/>
      <c r="J3" s="7"/>
      <c r="K3" s="146">
        <v>2010</v>
      </c>
      <c r="L3" s="146"/>
    </row>
    <row r="4" spans="1:12" ht="25.5">
      <c r="A4" s="145"/>
      <c r="B4" s="85" t="s">
        <v>171</v>
      </c>
      <c r="C4" s="85" t="s">
        <v>170</v>
      </c>
      <c r="D4" s="85"/>
      <c r="E4" s="85" t="s">
        <v>171</v>
      </c>
      <c r="F4" s="85" t="s">
        <v>170</v>
      </c>
      <c r="G4" s="85"/>
      <c r="H4" s="85" t="s">
        <v>171</v>
      </c>
      <c r="I4" s="85" t="s">
        <v>170</v>
      </c>
      <c r="J4" s="85"/>
      <c r="K4" s="85" t="s">
        <v>171</v>
      </c>
      <c r="L4" s="85" t="s">
        <v>170</v>
      </c>
    </row>
    <row r="5" spans="1:12" ht="15" customHeight="1">
      <c r="A5" s="84" t="s">
        <v>3</v>
      </c>
      <c r="B5" s="83">
        <v>7101</v>
      </c>
      <c r="C5" s="83">
        <v>4962</v>
      </c>
      <c r="D5" s="83"/>
      <c r="E5" s="83">
        <v>6320</v>
      </c>
      <c r="F5" s="83">
        <v>6080</v>
      </c>
      <c r="G5" s="83"/>
      <c r="H5" s="83">
        <v>6854</v>
      </c>
      <c r="I5" s="83">
        <v>8325</v>
      </c>
      <c r="J5" s="83"/>
      <c r="K5" s="83">
        <v>6762</v>
      </c>
      <c r="L5" s="83">
        <v>7048</v>
      </c>
    </row>
    <row r="6" spans="1:12" ht="12.75">
      <c r="A6" s="84" t="s">
        <v>2</v>
      </c>
      <c r="B6" s="83">
        <v>3540</v>
      </c>
      <c r="C6" s="83">
        <v>3811</v>
      </c>
      <c r="D6" s="83"/>
      <c r="E6" s="83">
        <v>2577</v>
      </c>
      <c r="F6" s="83">
        <v>3255</v>
      </c>
      <c r="G6" s="83"/>
      <c r="H6" s="83">
        <v>3322</v>
      </c>
      <c r="I6" s="83">
        <v>4014</v>
      </c>
      <c r="J6" s="83"/>
      <c r="K6" s="83">
        <v>2649</v>
      </c>
      <c r="L6" s="83">
        <v>4976</v>
      </c>
    </row>
    <row r="7" spans="1:12" ht="12.75">
      <c r="A7" s="84" t="s">
        <v>1</v>
      </c>
      <c r="B7" s="83">
        <v>10641</v>
      </c>
      <c r="C7" s="83">
        <v>8773</v>
      </c>
      <c r="D7" s="83"/>
      <c r="E7" s="83">
        <v>8897</v>
      </c>
      <c r="F7" s="83">
        <v>9335</v>
      </c>
      <c r="G7" s="83"/>
      <c r="H7" s="83">
        <v>10176</v>
      </c>
      <c r="I7" s="83">
        <v>12339</v>
      </c>
      <c r="J7" s="83"/>
      <c r="K7" s="83">
        <v>9411</v>
      </c>
      <c r="L7" s="83">
        <v>12024</v>
      </c>
    </row>
    <row r="8" spans="1:12" ht="12.75">
      <c r="A8" s="84" t="s">
        <v>0</v>
      </c>
      <c r="B8" s="83">
        <v>252789</v>
      </c>
      <c r="C8" s="83">
        <v>254607</v>
      </c>
      <c r="D8" s="83"/>
      <c r="E8" s="83">
        <v>248898</v>
      </c>
      <c r="F8" s="83">
        <v>255100</v>
      </c>
      <c r="G8" s="83"/>
      <c r="H8" s="83">
        <v>263712</v>
      </c>
      <c r="I8" s="83">
        <v>271902</v>
      </c>
      <c r="J8" s="83"/>
      <c r="K8" s="83">
        <v>265288</v>
      </c>
      <c r="L8" s="83">
        <v>277506</v>
      </c>
    </row>
    <row r="9" spans="1:12" ht="12.75">
      <c r="A9" s="82" t="s">
        <v>5</v>
      </c>
      <c r="B9" s="81">
        <v>1504717</v>
      </c>
      <c r="C9" s="81">
        <v>1503579</v>
      </c>
      <c r="D9" s="81"/>
      <c r="E9" s="81">
        <v>1527515</v>
      </c>
      <c r="F9" s="81">
        <v>1526032</v>
      </c>
      <c r="G9" s="81"/>
      <c r="H9" s="81">
        <v>1471219</v>
      </c>
      <c r="I9" s="81">
        <v>1472001</v>
      </c>
      <c r="J9" s="81"/>
      <c r="K9" s="81">
        <v>1534829</v>
      </c>
      <c r="L9" s="81">
        <v>1534169</v>
      </c>
    </row>
    <row r="10" spans="1:3" s="2" customFormat="1" ht="12.75" customHeight="1">
      <c r="A10" s="176" t="s">
        <v>169</v>
      </c>
      <c r="B10" s="177"/>
      <c r="C10" s="177"/>
    </row>
    <row r="11" ht="12.75">
      <c r="A11" s="4"/>
    </row>
  </sheetData>
  <sheetProtection/>
  <mergeCells count="8">
    <mergeCell ref="A1:L1"/>
    <mergeCell ref="H3:I3"/>
    <mergeCell ref="K3:L3"/>
    <mergeCell ref="A10:C10"/>
    <mergeCell ref="A2:F2"/>
    <mergeCell ref="A3:A4"/>
    <mergeCell ref="B3:C3"/>
    <mergeCell ref="E3:F3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schiuma</dc:creator>
  <cp:keywords/>
  <dc:description/>
  <cp:lastModifiedBy>schiuma</cp:lastModifiedBy>
  <dcterms:created xsi:type="dcterms:W3CDTF">2011-01-28T15:51:35Z</dcterms:created>
  <dcterms:modified xsi:type="dcterms:W3CDTF">2012-06-28T10:06:02Z</dcterms:modified>
  <cp:category/>
  <cp:version/>
  <cp:contentType/>
  <cp:contentStatus/>
</cp:coreProperties>
</file>